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421A3E1-040A-45EE-AC61-77A76D3E53A0}" xr6:coauthVersionLast="45" xr6:coauthVersionMax="45" xr10:uidLastSave="{00000000-0000-0000-0000-000000000000}"/>
  <bookViews>
    <workbookView xWindow="8115" yWindow="2790" windowWidth="20685" windowHeight="12810" activeTab="1" xr2:uid="{00000000-000D-0000-FFFF-FFFF00000000}"/>
  </bookViews>
  <sheets>
    <sheet name="1 курс" sheetId="1" r:id="rId1"/>
    <sheet name="2 курс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6" l="1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C39" i="6"/>
  <c r="C35" i="6"/>
  <c r="AE42" i="6"/>
  <c r="X49" i="6"/>
  <c r="Y49" i="6"/>
  <c r="Z49" i="6"/>
  <c r="AA49" i="6"/>
  <c r="T49" i="6"/>
  <c r="U49" i="6"/>
  <c r="V49" i="6"/>
  <c r="W49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C43" i="6"/>
  <c r="AE48" i="6"/>
  <c r="D52" i="6"/>
  <c r="E52" i="6"/>
  <c r="X52" i="6"/>
  <c r="AA11" i="6" l="1"/>
  <c r="D6" i="6"/>
  <c r="E6" i="6"/>
  <c r="F6" i="6"/>
  <c r="G6" i="6"/>
  <c r="H6" i="6"/>
  <c r="I6" i="6"/>
  <c r="J6" i="6"/>
  <c r="K6" i="6"/>
  <c r="L6" i="6"/>
  <c r="M6" i="6"/>
  <c r="N6" i="6"/>
  <c r="O6" i="6"/>
  <c r="P6" i="6"/>
  <c r="C6" i="6"/>
  <c r="X43" i="6"/>
  <c r="X61" i="6" s="1"/>
  <c r="Y43" i="6"/>
  <c r="Y61" i="6" s="1"/>
  <c r="Z43" i="6"/>
  <c r="Z61" i="6" s="1"/>
  <c r="AA43" i="6"/>
  <c r="AA61" i="6" s="1"/>
  <c r="AE33" i="6"/>
  <c r="AE37" i="6"/>
  <c r="AE38" i="6"/>
  <c r="AE40" i="6"/>
  <c r="AE41" i="6"/>
  <c r="AE44" i="6"/>
  <c r="AE45" i="6"/>
  <c r="AE46" i="6"/>
  <c r="AE47" i="6"/>
  <c r="AE50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C36" i="6"/>
  <c r="D24" i="6"/>
  <c r="E24" i="6"/>
  <c r="F24" i="6"/>
  <c r="G24" i="6"/>
  <c r="H24" i="6"/>
  <c r="I24" i="6"/>
  <c r="I23" i="6" s="1"/>
  <c r="J24" i="6"/>
  <c r="K24" i="6"/>
  <c r="K23" i="6" s="1"/>
  <c r="L24" i="6"/>
  <c r="L23" i="6" s="1"/>
  <c r="M24" i="6"/>
  <c r="N24" i="6"/>
  <c r="N23" i="6" s="1"/>
  <c r="O24" i="6"/>
  <c r="P24" i="6"/>
  <c r="P23" i="6" s="1"/>
  <c r="C24" i="6"/>
  <c r="C23" i="6" s="1"/>
  <c r="AA25" i="6"/>
  <c r="AA26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C15" i="6"/>
  <c r="AA16" i="6"/>
  <c r="AA17" i="6"/>
  <c r="AA18" i="6"/>
  <c r="AA19" i="6"/>
  <c r="AA14" i="6"/>
  <c r="J23" i="6"/>
  <c r="M23" i="6"/>
  <c r="O23" i="6"/>
  <c r="G61" i="6" l="1"/>
  <c r="AE39" i="6"/>
  <c r="AE43" i="6"/>
  <c r="AE35" i="6"/>
  <c r="AE36" i="6"/>
  <c r="AA15" i="6"/>
  <c r="S49" i="6"/>
  <c r="R49" i="6"/>
  <c r="Q49" i="6"/>
  <c r="P49" i="6"/>
  <c r="O49" i="6"/>
  <c r="N49" i="6"/>
  <c r="M49" i="6"/>
  <c r="L49" i="6"/>
  <c r="K49" i="6"/>
  <c r="J49" i="6"/>
  <c r="I49" i="6"/>
  <c r="I61" i="6" s="1"/>
  <c r="H49" i="6"/>
  <c r="H61" i="6" s="1"/>
  <c r="G49" i="6"/>
  <c r="F49" i="6"/>
  <c r="F61" i="6" s="1"/>
  <c r="E49" i="6"/>
  <c r="E61" i="6" s="1"/>
  <c r="D49" i="6"/>
  <c r="D61" i="6" s="1"/>
  <c r="C49" i="6"/>
  <c r="C61" i="6" s="1"/>
  <c r="D56" i="1"/>
  <c r="E56" i="1"/>
  <c r="Y56" i="1"/>
  <c r="Z56" i="1"/>
  <c r="AA56" i="1"/>
  <c r="AB56" i="1"/>
  <c r="AC56" i="1"/>
  <c r="C56" i="1"/>
  <c r="C34" i="1"/>
  <c r="AD49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C48" i="1"/>
  <c r="AD15" i="1"/>
  <c r="AE49" i="6" l="1"/>
  <c r="AD48" i="1"/>
  <c r="AD25" i="1"/>
  <c r="AD42" i="1" l="1"/>
  <c r="AD40" i="1"/>
  <c r="AD54" i="1" l="1"/>
  <c r="AB51" i="6" l="1"/>
  <c r="AA53" i="6"/>
  <c r="AA57" i="6"/>
  <c r="Y53" i="6"/>
  <c r="Y52" i="6" s="1"/>
  <c r="Z53" i="6"/>
  <c r="Z52" i="6" s="1"/>
  <c r="Y57" i="6"/>
  <c r="Z57" i="6"/>
  <c r="AE54" i="6"/>
  <c r="AE55" i="6"/>
  <c r="AE56" i="6"/>
  <c r="AE58" i="6"/>
  <c r="AE59" i="6"/>
  <c r="AE60" i="6"/>
  <c r="AA52" i="6" l="1"/>
  <c r="AA51" i="6"/>
  <c r="Y51" i="6"/>
  <c r="Z51" i="6"/>
  <c r="D57" i="6" l="1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R52" i="6" s="1"/>
  <c r="S57" i="6"/>
  <c r="S52" i="6" s="1"/>
  <c r="T57" i="6"/>
  <c r="T52" i="6" s="1"/>
  <c r="U57" i="6"/>
  <c r="U52" i="6" s="1"/>
  <c r="V57" i="6"/>
  <c r="V52" i="6" s="1"/>
  <c r="W57" i="6"/>
  <c r="W52" i="6" s="1"/>
  <c r="X57" i="6"/>
  <c r="C57" i="6"/>
  <c r="AE57" i="6" l="1"/>
  <c r="AA13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G52" i="1"/>
  <c r="G51" i="1" s="1"/>
  <c r="H52" i="1"/>
  <c r="H51" i="1" s="1"/>
  <c r="I52" i="1"/>
  <c r="I51" i="1" s="1"/>
  <c r="J52" i="1"/>
  <c r="J51" i="1" s="1"/>
  <c r="K52" i="1"/>
  <c r="K51" i="1" s="1"/>
  <c r="L52" i="1"/>
  <c r="L51" i="1" s="1"/>
  <c r="M52" i="1"/>
  <c r="M51" i="1" s="1"/>
  <c r="N52" i="1"/>
  <c r="N51" i="1" s="1"/>
  <c r="O52" i="1"/>
  <c r="O51" i="1" s="1"/>
  <c r="P52" i="1"/>
  <c r="P51" i="1" s="1"/>
  <c r="Q52" i="1"/>
  <c r="Q51" i="1" s="1"/>
  <c r="R52" i="1"/>
  <c r="R51" i="1" s="1"/>
  <c r="S52" i="1"/>
  <c r="S51" i="1" s="1"/>
  <c r="T52" i="1"/>
  <c r="T51" i="1" s="1"/>
  <c r="U52" i="1"/>
  <c r="U51" i="1" s="1"/>
  <c r="V52" i="1"/>
  <c r="V51" i="1" s="1"/>
  <c r="W52" i="1"/>
  <c r="W51" i="1" s="1"/>
  <c r="X52" i="1"/>
  <c r="X51" i="1" s="1"/>
  <c r="Y52" i="1"/>
  <c r="Y51" i="1" s="1"/>
  <c r="Z52" i="1"/>
  <c r="Z51" i="1" s="1"/>
  <c r="AA52" i="1"/>
  <c r="AA51" i="1" s="1"/>
  <c r="AB52" i="1"/>
  <c r="AB51" i="1" s="1"/>
  <c r="F52" i="1"/>
  <c r="F51" i="1" s="1"/>
  <c r="C52" i="1"/>
  <c r="C51" i="1" s="1"/>
  <c r="AD53" i="1"/>
  <c r="AD41" i="1"/>
  <c r="AD21" i="1"/>
  <c r="AD13" i="1"/>
  <c r="AD12" i="1"/>
  <c r="Z50" i="1" l="1"/>
  <c r="V50" i="1"/>
  <c r="AA50" i="1"/>
  <c r="Y50" i="1"/>
  <c r="W50" i="1"/>
  <c r="U50" i="1"/>
  <c r="AB50" i="1"/>
  <c r="X50" i="1"/>
  <c r="AA12" i="6"/>
  <c r="D53" i="6" l="1"/>
  <c r="E53" i="6"/>
  <c r="T53" i="6"/>
  <c r="U53" i="6"/>
  <c r="V53" i="6"/>
  <c r="W53" i="6"/>
  <c r="X53" i="6"/>
  <c r="AA7" i="6"/>
  <c r="AA8" i="6"/>
  <c r="AA9" i="6"/>
  <c r="AA10" i="6"/>
  <c r="AA21" i="6"/>
  <c r="AA27" i="6"/>
  <c r="D23" i="6"/>
  <c r="E23" i="6"/>
  <c r="F23" i="6"/>
  <c r="G23" i="6"/>
  <c r="H23" i="6"/>
  <c r="Q24" i="6"/>
  <c r="Q23" i="6" s="1"/>
  <c r="R24" i="6"/>
  <c r="R23" i="6" s="1"/>
  <c r="S24" i="6"/>
  <c r="S23" i="6" s="1"/>
  <c r="U35" i="1"/>
  <c r="V35" i="1"/>
  <c r="W35" i="1"/>
  <c r="X35" i="1"/>
  <c r="Y35" i="1"/>
  <c r="Z35" i="1"/>
  <c r="AA35" i="1"/>
  <c r="AB35" i="1"/>
  <c r="AD36" i="1"/>
  <c r="AD37" i="1"/>
  <c r="AD38" i="1"/>
  <c r="AD39" i="1"/>
  <c r="AD43" i="1"/>
  <c r="AD46" i="1"/>
  <c r="AD55" i="1"/>
  <c r="D52" i="1"/>
  <c r="D51" i="1" s="1"/>
  <c r="E52" i="1"/>
  <c r="E51" i="1" s="1"/>
  <c r="AD26" i="1"/>
  <c r="W51" i="6" l="1"/>
  <c r="W61" i="6" s="1"/>
  <c r="X51" i="6"/>
  <c r="U51" i="6"/>
  <c r="U61" i="6" s="1"/>
  <c r="V51" i="6"/>
  <c r="V61" i="6" s="1"/>
  <c r="T51" i="6"/>
  <c r="T61" i="6" s="1"/>
  <c r="E51" i="6"/>
  <c r="H50" i="1"/>
  <c r="E50" i="1"/>
  <c r="D51" i="6"/>
  <c r="AA24" i="6"/>
  <c r="AD52" i="1"/>
  <c r="R50" i="1"/>
  <c r="J50" i="1"/>
  <c r="D50" i="1"/>
  <c r="S53" i="6"/>
  <c r="R53" i="6"/>
  <c r="Q53" i="6"/>
  <c r="Q52" i="6" s="1"/>
  <c r="P53" i="6"/>
  <c r="P52" i="6" s="1"/>
  <c r="O53" i="6"/>
  <c r="O52" i="6" s="1"/>
  <c r="N53" i="6"/>
  <c r="N52" i="6" s="1"/>
  <c r="M53" i="6"/>
  <c r="M52" i="6" s="1"/>
  <c r="L53" i="6"/>
  <c r="L52" i="6" s="1"/>
  <c r="K53" i="6"/>
  <c r="K52" i="6" s="1"/>
  <c r="J53" i="6"/>
  <c r="J52" i="6" s="1"/>
  <c r="I53" i="6"/>
  <c r="I52" i="6" s="1"/>
  <c r="H53" i="6"/>
  <c r="H52" i="6" s="1"/>
  <c r="G53" i="6"/>
  <c r="G52" i="6" s="1"/>
  <c r="F53" i="6"/>
  <c r="F52" i="6" s="1"/>
  <c r="C53" i="6"/>
  <c r="C52" i="6" s="1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6" i="6"/>
  <c r="S5" i="6" s="1"/>
  <c r="R6" i="6"/>
  <c r="R5" i="6" s="1"/>
  <c r="Q6" i="6"/>
  <c r="Q5" i="6" s="1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P50" i="1"/>
  <c r="I24" i="1"/>
  <c r="I23" i="1" s="1"/>
  <c r="T24" i="1"/>
  <c r="T23" i="1" s="1"/>
  <c r="S24" i="1"/>
  <c r="S23" i="1" s="1"/>
  <c r="R24" i="1"/>
  <c r="R23" i="1" s="1"/>
  <c r="Q24" i="1"/>
  <c r="Q23" i="1" s="1"/>
  <c r="P24" i="1"/>
  <c r="P23" i="1" s="1"/>
  <c r="O24" i="1"/>
  <c r="O23" i="1" s="1"/>
  <c r="N24" i="1"/>
  <c r="N23" i="1" s="1"/>
  <c r="M24" i="1"/>
  <c r="M23" i="1" s="1"/>
  <c r="L24" i="1"/>
  <c r="L23" i="1" s="1"/>
  <c r="K24" i="1"/>
  <c r="K23" i="1" s="1"/>
  <c r="J24" i="1"/>
  <c r="J23" i="1" s="1"/>
  <c r="H24" i="1"/>
  <c r="H23" i="1" s="1"/>
  <c r="G24" i="1"/>
  <c r="G23" i="1" s="1"/>
  <c r="F24" i="1"/>
  <c r="F23" i="1" s="1"/>
  <c r="E24" i="1"/>
  <c r="E23" i="1" s="1"/>
  <c r="D24" i="1"/>
  <c r="D23" i="1" s="1"/>
  <c r="L22" i="1"/>
  <c r="C24" i="1"/>
  <c r="C23" i="1" s="1"/>
  <c r="H51" i="6" l="1"/>
  <c r="J51" i="6"/>
  <c r="J61" i="6" s="1"/>
  <c r="L51" i="6"/>
  <c r="L61" i="6" s="1"/>
  <c r="N51" i="6"/>
  <c r="N61" i="6" s="1"/>
  <c r="G51" i="6"/>
  <c r="I51" i="6"/>
  <c r="M51" i="6"/>
  <c r="M61" i="6" s="1"/>
  <c r="K51" i="6"/>
  <c r="K61" i="6" s="1"/>
  <c r="AE53" i="6"/>
  <c r="S51" i="6"/>
  <c r="S61" i="6" s="1"/>
  <c r="R51" i="6"/>
  <c r="R61" i="6" s="1"/>
  <c r="P51" i="6"/>
  <c r="P61" i="6" s="1"/>
  <c r="Q51" i="6"/>
  <c r="Q61" i="6" s="1"/>
  <c r="AA20" i="6"/>
  <c r="AA6" i="6"/>
  <c r="AD51" i="1"/>
  <c r="K50" i="1"/>
  <c r="D22" i="1"/>
  <c r="K22" i="1"/>
  <c r="I22" i="1"/>
  <c r="C22" i="1"/>
  <c r="M22" i="1"/>
  <c r="E22" i="1"/>
  <c r="G22" i="1"/>
  <c r="T22" i="1"/>
  <c r="I22" i="6"/>
  <c r="I28" i="6" s="1"/>
  <c r="C22" i="6"/>
  <c r="C28" i="6" s="1"/>
  <c r="M22" i="6"/>
  <c r="M28" i="6" s="1"/>
  <c r="G22" i="6"/>
  <c r="G28" i="6" s="1"/>
  <c r="K22" i="6"/>
  <c r="K28" i="6" s="1"/>
  <c r="O22" i="6"/>
  <c r="O28" i="6" s="1"/>
  <c r="S22" i="6"/>
  <c r="S28" i="6" s="1"/>
  <c r="C51" i="6"/>
  <c r="E22" i="6"/>
  <c r="E28" i="6" s="1"/>
  <c r="Q22" i="6"/>
  <c r="Q28" i="6" s="1"/>
  <c r="F22" i="6"/>
  <c r="F28" i="6" s="1"/>
  <c r="J22" i="6"/>
  <c r="J28" i="6" s="1"/>
  <c r="R22" i="6"/>
  <c r="R28" i="6" s="1"/>
  <c r="H22" i="6"/>
  <c r="H28" i="6" s="1"/>
  <c r="L22" i="6"/>
  <c r="L28" i="6" s="1"/>
  <c r="P22" i="6"/>
  <c r="P28" i="6" s="1"/>
  <c r="Q50" i="1"/>
  <c r="T50" i="1"/>
  <c r="S50" i="1"/>
  <c r="O50" i="1"/>
  <c r="N50" i="1"/>
  <c r="M50" i="1"/>
  <c r="L50" i="1"/>
  <c r="I50" i="1"/>
  <c r="G50" i="1"/>
  <c r="F50" i="1"/>
  <c r="C50" i="1"/>
  <c r="F22" i="1"/>
  <c r="J22" i="1"/>
  <c r="N22" i="1"/>
  <c r="H22" i="1"/>
  <c r="S22" i="1"/>
  <c r="R22" i="1"/>
  <c r="O22" i="1"/>
  <c r="P22" i="1"/>
  <c r="Q22" i="1"/>
  <c r="AD24" i="1"/>
  <c r="AE52" i="6" l="1"/>
  <c r="O51" i="6"/>
  <c r="O61" i="6" s="1"/>
  <c r="F51" i="6"/>
  <c r="N22" i="6"/>
  <c r="N28" i="6" s="1"/>
  <c r="AA23" i="6"/>
  <c r="AD50" i="1"/>
  <c r="T28" i="6"/>
  <c r="AA5" i="6"/>
  <c r="D22" i="6"/>
  <c r="D28" i="6" s="1"/>
  <c r="AD22" i="1"/>
  <c r="AD23" i="1"/>
  <c r="AD9" i="1"/>
  <c r="AE51" i="6" l="1"/>
  <c r="AE61" i="6"/>
  <c r="AA22" i="6"/>
  <c r="AA28" i="6"/>
  <c r="AB45" i="1"/>
  <c r="AA45" i="1"/>
  <c r="Z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C4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C35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D10" i="1"/>
  <c r="T6" i="1"/>
  <c r="T5" i="1" s="1"/>
  <c r="S6" i="1"/>
  <c r="R6" i="1"/>
  <c r="Q6" i="1"/>
  <c r="P6" i="1"/>
  <c r="P5" i="1" s="1"/>
  <c r="O6" i="1"/>
  <c r="O5" i="1" s="1"/>
  <c r="N6" i="1"/>
  <c r="M6" i="1"/>
  <c r="L6" i="1"/>
  <c r="K6" i="1"/>
  <c r="K5" i="1" s="1"/>
  <c r="J6" i="1"/>
  <c r="I6" i="1"/>
  <c r="H6" i="1"/>
  <c r="G6" i="1"/>
  <c r="G5" i="1" s="1"/>
  <c r="F6" i="1"/>
  <c r="E6" i="1"/>
  <c r="D6" i="1"/>
  <c r="AD20" i="1"/>
  <c r="AD18" i="1"/>
  <c r="AD17" i="1"/>
  <c r="AD14" i="1"/>
  <c r="AD11" i="1"/>
  <c r="AD8" i="1"/>
  <c r="AD7" i="1"/>
  <c r="C6" i="1"/>
  <c r="C19" i="1"/>
  <c r="C16" i="1"/>
  <c r="F5" i="1" l="1"/>
  <c r="R5" i="1"/>
  <c r="C5" i="1"/>
  <c r="C27" i="1" s="1"/>
  <c r="S5" i="1"/>
  <c r="S27" i="1" s="1"/>
  <c r="E5" i="1"/>
  <c r="I5" i="1"/>
  <c r="I27" i="1" s="1"/>
  <c r="M5" i="1"/>
  <c r="M27" i="1" s="1"/>
  <c r="Q5" i="1"/>
  <c r="Q27" i="1" s="1"/>
  <c r="H34" i="1"/>
  <c r="H56" i="1" s="1"/>
  <c r="Z34" i="1"/>
  <c r="F34" i="1"/>
  <c r="F56" i="1" s="1"/>
  <c r="AA34" i="1"/>
  <c r="G34" i="1"/>
  <c r="G56" i="1" s="1"/>
  <c r="AB34" i="1"/>
  <c r="L34" i="1"/>
  <c r="L56" i="1" s="1"/>
  <c r="N34" i="1"/>
  <c r="N56" i="1" s="1"/>
  <c r="P34" i="1"/>
  <c r="P56" i="1" s="1"/>
  <c r="R34" i="1"/>
  <c r="R56" i="1" s="1"/>
  <c r="T34" i="1"/>
  <c r="T56" i="1" s="1"/>
  <c r="M34" i="1"/>
  <c r="M56" i="1" s="1"/>
  <c r="O34" i="1"/>
  <c r="O56" i="1" s="1"/>
  <c r="Q34" i="1"/>
  <c r="Q56" i="1" s="1"/>
  <c r="S34" i="1"/>
  <c r="S56" i="1" s="1"/>
  <c r="K34" i="1"/>
  <c r="K56" i="1" s="1"/>
  <c r="J34" i="1"/>
  <c r="J56" i="1" s="1"/>
  <c r="I34" i="1"/>
  <c r="I56" i="1" s="1"/>
  <c r="D5" i="1"/>
  <c r="D27" i="1" s="1"/>
  <c r="H5" i="1"/>
  <c r="H27" i="1" s="1"/>
  <c r="J5" i="1"/>
  <c r="L5" i="1"/>
  <c r="L27" i="1" s="1"/>
  <c r="N5" i="1"/>
  <c r="N27" i="1" s="1"/>
  <c r="V45" i="1"/>
  <c r="X45" i="1"/>
  <c r="Y45" i="1"/>
  <c r="W45" i="1"/>
  <c r="AD35" i="1"/>
  <c r="G27" i="1"/>
  <c r="K27" i="1"/>
  <c r="O27" i="1"/>
  <c r="E27" i="1"/>
  <c r="P27" i="1"/>
  <c r="F27" i="1"/>
  <c r="J27" i="1"/>
  <c r="T27" i="1"/>
  <c r="R27" i="1"/>
  <c r="AD16" i="1"/>
  <c r="AD19" i="1"/>
  <c r="E34" i="1"/>
  <c r="D34" i="1"/>
  <c r="AD6" i="1"/>
  <c r="Y34" i="1" l="1"/>
  <c r="X34" i="1"/>
  <c r="X56" i="1" s="1"/>
  <c r="V34" i="1"/>
  <c r="V56" i="1" s="1"/>
  <c r="W34" i="1"/>
  <c r="W56" i="1" s="1"/>
  <c r="AD27" i="1"/>
  <c r="AD5" i="1"/>
  <c r="U45" i="1" l="1"/>
  <c r="AD47" i="1"/>
  <c r="U34" i="1" l="1"/>
  <c r="U56" i="1" s="1"/>
  <c r="AD45" i="1"/>
  <c r="AD56" i="1" l="1"/>
  <c r="AD34" i="1"/>
  <c r="AD44" i="1" l="1"/>
</calcChain>
</file>

<file path=xl/sharedStrings.xml><?xml version="1.0" encoding="utf-8"?>
<sst xmlns="http://schemas.openxmlformats.org/spreadsheetml/2006/main" count="258" uniqueCount="102">
  <si>
    <t>О.00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</si>
  <si>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</si>
  <si>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</si>
  <si>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</si>
  <si>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</si>
  <si>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</si>
  <si>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</si>
  <si>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Химия</t>
  </si>
  <si>
    <t>Информатика</t>
  </si>
  <si>
    <t>Физика</t>
  </si>
  <si>
    <t>ОП.00</t>
  </si>
  <si>
    <t>Общепрофессиональный цикл</t>
  </si>
  <si>
    <t>ОП.01</t>
  </si>
  <si>
    <t>ОП.02</t>
  </si>
  <si>
    <t>Профессиональный цикл</t>
  </si>
  <si>
    <t>ПМ.00</t>
  </si>
  <si>
    <t>Профессиональные модули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</si>
  <si>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</si>
  <si>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</si>
  <si>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</si>
  <si>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</si>
  <si>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</si>
  <si>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</si>
  <si>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</si>
  <si>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</si>
  <si>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каникулы</t>
  </si>
  <si>
    <t>май</t>
  </si>
  <si>
    <t>июнь</t>
  </si>
  <si>
    <t>УП.01</t>
  </si>
  <si>
    <t>Учебная практика</t>
  </si>
  <si>
    <t>ПА</t>
  </si>
  <si>
    <t>Производственная практика</t>
  </si>
  <si>
    <t>З</t>
  </si>
  <si>
    <t>ПН</t>
  </si>
  <si>
    <t xml:space="preserve"> 1 семестр 1 курс</t>
  </si>
  <si>
    <t>2 семестр 1 курс</t>
  </si>
  <si>
    <t>4 семестр 2 курс</t>
  </si>
  <si>
    <t>ПМ.03</t>
  </si>
  <si>
    <t>П.00</t>
  </si>
  <si>
    <t xml:space="preserve"> 3 семестр 2 курс</t>
  </si>
  <si>
    <t>Э</t>
  </si>
  <si>
    <t>ДЗ</t>
  </si>
  <si>
    <t>ОП.03</t>
  </si>
  <si>
    <t>ОП.04</t>
  </si>
  <si>
    <t>ПП.01</t>
  </si>
  <si>
    <t>ГИА</t>
  </si>
  <si>
    <t>МДК.01.01</t>
  </si>
  <si>
    <t>ПМ.02</t>
  </si>
  <si>
    <t>ПМ.01</t>
  </si>
  <si>
    <t>УП.03</t>
  </si>
  <si>
    <t>МДК.02.01</t>
  </si>
  <si>
    <t>МДК.03.02</t>
  </si>
  <si>
    <t>Блок ООД</t>
  </si>
  <si>
    <t>Обязательная часть образовательной программы</t>
  </si>
  <si>
    <t>ООД.00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</si>
  <si>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</si>
  <si>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</si>
  <si>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</si>
  <si>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</si>
  <si>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</si>
  <si>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</si>
  <si>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</si>
  <si>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</si>
  <si>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ООД.10</t>
  </si>
  <si>
    <t>Биология</t>
  </si>
  <si>
    <t>Обществознание</t>
  </si>
  <si>
    <t>ООД (П).00</t>
  </si>
  <si>
    <t>Блок ООД (углубленный уровень)</t>
  </si>
  <si>
    <t>ООД.12</t>
  </si>
  <si>
    <t>ООД.13</t>
  </si>
  <si>
    <t>Математика</t>
  </si>
  <si>
    <t>ПП.03</t>
  </si>
  <si>
    <t>ЭК</t>
  </si>
  <si>
    <t>ООД.11</t>
  </si>
  <si>
    <t>Выполнение штукатурных и декаративных работ</t>
  </si>
  <si>
    <t>МДК 01.01</t>
  </si>
  <si>
    <t>Основы технологии выполнения штукатурных и декаративных  работ</t>
  </si>
  <si>
    <t>УП 01</t>
  </si>
  <si>
    <t>Основы строительного черчения</t>
  </si>
  <si>
    <t>Основы строительного материаловедения</t>
  </si>
  <si>
    <t>Строительные машины и средства малой механизации</t>
  </si>
  <si>
    <t>СГЦ 00</t>
  </si>
  <si>
    <t>Социально- гуманитарный цикл</t>
  </si>
  <si>
    <t>СГЦ 01</t>
  </si>
  <si>
    <t>СГЦ 02</t>
  </si>
  <si>
    <t>СГЦ 03</t>
  </si>
  <si>
    <t>СГЦ 04</t>
  </si>
  <si>
    <t>История России</t>
  </si>
  <si>
    <t>Иностранный язык в профессиональной деятельности</t>
  </si>
  <si>
    <t>Безопасность жизнедеятельности</t>
  </si>
  <si>
    <t>Выполнение малярных и декоративно -художественных работ</t>
  </si>
  <si>
    <t>Технология выполнения малярных и декоративно -художественных работ</t>
  </si>
  <si>
    <t>УП 02</t>
  </si>
  <si>
    <t>ПП 02</t>
  </si>
  <si>
    <t>Основы бизнеса, коммуникации и финансовой грамотности</t>
  </si>
  <si>
    <t>ООД.09</t>
  </si>
  <si>
    <t>География</t>
  </si>
  <si>
    <t>СГЦ 05</t>
  </si>
  <si>
    <t>Выполнение облицовочных, мазаичныхи декоративных работ</t>
  </si>
  <si>
    <t>Технология выполнения облицовочных, мазаичныхи декоративных работ</t>
  </si>
  <si>
    <t>Основы бережливого производства</t>
  </si>
  <si>
    <t>Проектная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</si>
</sst>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4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2" borderId="3" xfId="1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0" xfId="0" applyFont="1"/>
    <xf numFmtId="0" fontId="4" fillId="8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7" borderId="3" xfId="0" applyFont="1" applyFill="1" applyBorder="1" applyAlignment="1"/>
    <xf numFmtId="0" fontId="4" fillId="0" borderId="3" xfId="0" applyFont="1" applyBorder="1" applyAlignment="1"/>
    <xf numFmtId="0" fontId="4" fillId="0" borderId="3" xfId="0" applyFont="1" applyFill="1" applyBorder="1" applyAlignment="1"/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Alignment="1"/>
    <xf numFmtId="0" fontId="4" fillId="3" borderId="0" xfId="0" applyFont="1" applyFill="1"/>
    <xf numFmtId="16" fontId="4" fillId="0" borderId="3" xfId="0" applyNumberFormat="1" applyFont="1" applyBorder="1" applyAlignment="1">
      <alignment horizontal="center"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9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3" xfId="0" applyFont="1" applyBorder="1"/>
    <xf numFmtId="0" fontId="4" fillId="9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16" fontId="4" fillId="0" borderId="3" xfId="0" applyNumberFormat="1" applyFont="1" applyBorder="1" applyAlignment="1">
      <alignment horizontal="center" wrapText="1"/>
    </xf>
    <xf numFmtId="0" fontId="4" fillId="3" borderId="3" xfId="0" applyFont="1" applyFill="1" applyBorder="1" applyAlignment="1"/>
    <xf numFmtId="0" fontId="4" fillId="3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/>
    <xf numFmtId="16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3" borderId="0" xfId="0" applyFont="1" applyFill="1"/>
    <xf numFmtId="0" fontId="5" fillId="4" borderId="0" xfId="0" applyFont="1" applyFill="1"/>
    <xf numFmtId="0" fontId="3" fillId="0" borderId="0" xfId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3" borderId="3" xfId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4" fillId="0" borderId="9" xfId="0" applyFont="1" applyBorder="1" applyAlignment="1">
      <alignment wrapText="1"/>
    </xf>
    <xf numFmtId="0" fontId="2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4" fillId="5" borderId="3" xfId="0" applyFont="1" applyFill="1" applyBorder="1" applyAlignment="1"/>
    <xf numFmtId="0" fontId="4" fillId="5" borderId="1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7" borderId="4" xfId="0" applyFont="1" applyFill="1" applyBorder="1" applyAlignment="1"/>
    <xf numFmtId="0" fontId="2" fillId="7" borderId="3" xfId="1" applyFont="1" applyFill="1" applyBorder="1" applyAlignment="1">
      <alignment horizontal="center" vertical="center" wrapText="1"/>
    </xf>
    <xf numFmtId="0" fontId="4" fillId="11" borderId="4" xfId="0" applyFont="1" applyFill="1" applyBorder="1" applyAlignment="1"/>
    <xf numFmtId="0" fontId="4" fillId="11" borderId="3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6"/>
  <sheetViews>
    <sheetView topLeftCell="A28" zoomScale="110" zoomScaleNormal="110" workbookViewId="0">
      <selection activeCell="C59" sqref="C59"/>
    </sheetView>
  </sheetViews>
  <sheetFormatPr defaultRowHeight="12.75" x14ac:dyDescent="0.2"/>
  <cols>
    <col min="1" max="1" width="11.42578125" style="31" bestFit="1" customWidth="1"/>
    <col min="2" max="2" width="45.140625" style="31" customWidth="1"/>
    <col min="3" max="3" width="4.5703125" style="31" bestFit="1" customWidth="1"/>
    <col min="4" max="5" width="3.85546875" style="37" customWidth="1"/>
    <col min="6" max="28" width="3.85546875" style="31" customWidth="1"/>
    <col min="29" max="29" width="3.85546875" style="37" customWidth="1"/>
    <col min="30" max="34" width="4.85546875" style="31" customWidth="1"/>
    <col min="35" max="16384" width="9.140625" style="31"/>
  </cols>
  <sheetData>
    <row r="1" spans="1:40" ht="0.75" customHeight="1" x14ac:dyDescent="0.2"/>
    <row r="2" spans="1:40" ht="13.5" customHeight="1" x14ac:dyDescent="0.25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38"/>
      <c r="V2" s="38"/>
      <c r="W2" s="38"/>
      <c r="X2" s="38"/>
      <c r="Y2" s="38"/>
      <c r="Z2" s="38"/>
      <c r="AA2" s="38"/>
      <c r="AB2" s="38"/>
      <c r="AC2" s="33"/>
    </row>
    <row r="3" spans="1:40" x14ac:dyDescent="0.2">
      <c r="A3" s="30"/>
      <c r="B3" s="30"/>
      <c r="C3" s="30"/>
      <c r="D3" s="113" t="s">
        <v>17</v>
      </c>
      <c r="E3" s="114"/>
      <c r="F3" s="114"/>
      <c r="G3" s="115"/>
      <c r="H3" s="116" t="s">
        <v>18</v>
      </c>
      <c r="I3" s="116"/>
      <c r="J3" s="116"/>
      <c r="K3" s="116"/>
      <c r="L3" s="116" t="s">
        <v>19</v>
      </c>
      <c r="M3" s="116"/>
      <c r="N3" s="116"/>
      <c r="O3" s="116"/>
      <c r="P3" s="51" t="s">
        <v>33</v>
      </c>
      <c r="Q3" s="116" t="s">
        <v>20</v>
      </c>
      <c r="R3" s="116"/>
      <c r="S3" s="116"/>
      <c r="T3" s="116"/>
      <c r="U3" s="33"/>
      <c r="V3" s="33"/>
      <c r="W3" s="33"/>
      <c r="X3" s="33"/>
      <c r="Y3" s="33"/>
      <c r="Z3" s="33"/>
      <c r="AA3" s="33"/>
      <c r="AB3" s="33"/>
      <c r="AC3" s="33"/>
    </row>
    <row r="4" spans="1:40" x14ac:dyDescent="0.2">
      <c r="A4" s="30"/>
      <c r="B4" s="30"/>
      <c r="C4" s="30"/>
      <c r="D4" s="36">
        <v>37</v>
      </c>
      <c r="E4" s="36">
        <v>38</v>
      </c>
      <c r="F4" s="35">
        <v>39</v>
      </c>
      <c r="G4" s="35">
        <v>40</v>
      </c>
      <c r="H4" s="35">
        <v>41</v>
      </c>
      <c r="I4" s="35">
        <v>42</v>
      </c>
      <c r="J4" s="35">
        <v>43</v>
      </c>
      <c r="K4" s="35">
        <v>44</v>
      </c>
      <c r="L4" s="35">
        <v>45</v>
      </c>
      <c r="M4" s="35">
        <v>46</v>
      </c>
      <c r="N4" s="35">
        <v>47</v>
      </c>
      <c r="O4" s="35">
        <v>48</v>
      </c>
      <c r="P4" s="35">
        <v>49</v>
      </c>
      <c r="Q4" s="35">
        <v>50</v>
      </c>
      <c r="R4" s="35">
        <v>51</v>
      </c>
      <c r="S4" s="35">
        <v>52</v>
      </c>
      <c r="T4" s="36">
        <v>53</v>
      </c>
      <c r="U4" s="39"/>
      <c r="V4" s="39"/>
      <c r="W4" s="39"/>
      <c r="X4" s="39"/>
      <c r="Y4" s="39"/>
      <c r="Z4" s="39"/>
      <c r="AA4" s="39"/>
      <c r="AB4" s="39"/>
      <c r="AC4" s="39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 ht="28.5" customHeight="1" x14ac:dyDescent="0.2">
      <c r="A5" s="10" t="s">
        <v>0</v>
      </c>
      <c r="B5" s="10" t="s">
        <v>53</v>
      </c>
      <c r="C5" s="10">
        <f>SUM(C6,C16)</f>
        <v>378</v>
      </c>
      <c r="D5" s="10">
        <f t="shared" ref="D5:T5" si="0">SUM(D6,D16)</f>
        <v>24</v>
      </c>
      <c r="E5" s="10">
        <f t="shared" si="0"/>
        <v>22</v>
      </c>
      <c r="F5" s="10">
        <f t="shared" si="0"/>
        <v>22</v>
      </c>
      <c r="G5" s="10">
        <f t="shared" si="0"/>
        <v>22</v>
      </c>
      <c r="H5" s="10">
        <f t="shared" si="0"/>
        <v>22</v>
      </c>
      <c r="I5" s="10">
        <f t="shared" si="0"/>
        <v>22</v>
      </c>
      <c r="J5" s="10">
        <f t="shared" si="0"/>
        <v>22</v>
      </c>
      <c r="K5" s="10">
        <f t="shared" si="0"/>
        <v>22</v>
      </c>
      <c r="L5" s="10">
        <f t="shared" si="0"/>
        <v>22</v>
      </c>
      <c r="M5" s="10">
        <f t="shared" si="0"/>
        <v>22</v>
      </c>
      <c r="N5" s="10">
        <f t="shared" si="0"/>
        <v>22</v>
      </c>
      <c r="O5" s="10">
        <f t="shared" si="0"/>
        <v>22</v>
      </c>
      <c r="P5" s="10">
        <f t="shared" si="0"/>
        <v>22</v>
      </c>
      <c r="Q5" s="10">
        <f t="shared" si="0"/>
        <v>24</v>
      </c>
      <c r="R5" s="10">
        <f t="shared" si="0"/>
        <v>22</v>
      </c>
      <c r="S5" s="10">
        <f t="shared" si="0"/>
        <v>24</v>
      </c>
      <c r="T5" s="10">
        <f t="shared" si="0"/>
        <v>20</v>
      </c>
      <c r="U5" s="26"/>
      <c r="V5" s="26"/>
      <c r="W5" s="26"/>
      <c r="X5" s="26"/>
      <c r="Y5" s="26"/>
      <c r="Z5" s="26"/>
      <c r="AA5" s="26"/>
      <c r="AB5" s="26"/>
      <c r="AC5" s="26"/>
      <c r="AD5" s="41">
        <f>SUM(D5:AC5)</f>
        <v>378</v>
      </c>
    </row>
    <row r="6" spans="1:40" x14ac:dyDescent="0.2">
      <c r="A6" s="3" t="s">
        <v>54</v>
      </c>
      <c r="B6" s="11" t="s">
        <v>52</v>
      </c>
      <c r="C6" s="3">
        <f t="shared" ref="C6:T6" si="1">SUM(C7:C14)</f>
        <v>276</v>
      </c>
      <c r="D6" s="20">
        <f t="shared" si="1"/>
        <v>18</v>
      </c>
      <c r="E6" s="20">
        <f t="shared" si="1"/>
        <v>16</v>
      </c>
      <c r="F6" s="20">
        <f t="shared" si="1"/>
        <v>16</v>
      </c>
      <c r="G6" s="20">
        <f t="shared" si="1"/>
        <v>16</v>
      </c>
      <c r="H6" s="20">
        <f t="shared" si="1"/>
        <v>16</v>
      </c>
      <c r="I6" s="20">
        <f t="shared" si="1"/>
        <v>16</v>
      </c>
      <c r="J6" s="20">
        <f t="shared" si="1"/>
        <v>16</v>
      </c>
      <c r="K6" s="20">
        <f t="shared" si="1"/>
        <v>16</v>
      </c>
      <c r="L6" s="20">
        <f t="shared" si="1"/>
        <v>16</v>
      </c>
      <c r="M6" s="20">
        <f t="shared" si="1"/>
        <v>16</v>
      </c>
      <c r="N6" s="20">
        <f t="shared" si="1"/>
        <v>16</v>
      </c>
      <c r="O6" s="20">
        <f t="shared" si="1"/>
        <v>16</v>
      </c>
      <c r="P6" s="20">
        <f t="shared" si="1"/>
        <v>16</v>
      </c>
      <c r="Q6" s="20">
        <f t="shared" si="1"/>
        <v>16</v>
      </c>
      <c r="R6" s="20">
        <f t="shared" si="1"/>
        <v>16</v>
      </c>
      <c r="S6" s="20">
        <f t="shared" si="1"/>
        <v>16</v>
      </c>
      <c r="T6" s="20">
        <f t="shared" si="1"/>
        <v>18</v>
      </c>
      <c r="U6" s="26"/>
      <c r="V6" s="26"/>
      <c r="W6" s="26"/>
      <c r="X6" s="26"/>
      <c r="Y6" s="26"/>
      <c r="Z6" s="26"/>
      <c r="AA6" s="26"/>
      <c r="AB6" s="26"/>
      <c r="AC6" s="26"/>
      <c r="AD6" s="80">
        <f>SUM(AD7:AD14)</f>
        <v>276</v>
      </c>
    </row>
    <row r="7" spans="1:40" x14ac:dyDescent="0.2">
      <c r="A7" s="1" t="s">
        <v>55</v>
      </c>
      <c r="B7" s="12" t="s">
        <v>1</v>
      </c>
      <c r="C7" s="1">
        <v>34</v>
      </c>
      <c r="D7" s="21">
        <v>2</v>
      </c>
      <c r="E7" s="21">
        <v>2</v>
      </c>
      <c r="F7" s="21">
        <v>2</v>
      </c>
      <c r="G7" s="21">
        <v>2</v>
      </c>
      <c r="H7" s="21">
        <v>2</v>
      </c>
      <c r="I7" s="21">
        <v>2</v>
      </c>
      <c r="J7" s="21">
        <v>2</v>
      </c>
      <c r="K7" s="21">
        <v>2</v>
      </c>
      <c r="L7" s="21">
        <v>2</v>
      </c>
      <c r="M7" s="21">
        <v>2</v>
      </c>
      <c r="N7" s="21">
        <v>2</v>
      </c>
      <c r="O7" s="21">
        <v>2</v>
      </c>
      <c r="P7" s="21">
        <v>2</v>
      </c>
      <c r="Q7" s="21">
        <v>2</v>
      </c>
      <c r="R7" s="21">
        <v>2</v>
      </c>
      <c r="S7" s="21">
        <v>2</v>
      </c>
      <c r="T7" s="21">
        <v>2</v>
      </c>
      <c r="U7" s="22"/>
      <c r="V7" s="22"/>
      <c r="W7" s="22"/>
      <c r="X7" s="22"/>
      <c r="Y7" s="22"/>
      <c r="Z7" s="22"/>
      <c r="AA7" s="22"/>
      <c r="AB7" s="22"/>
      <c r="AC7" s="22"/>
      <c r="AD7" s="31">
        <f t="shared" ref="AD7:AD15" si="2">SUM(D7:T7)</f>
        <v>34</v>
      </c>
    </row>
    <row r="8" spans="1:40" x14ac:dyDescent="0.2">
      <c r="A8" s="1" t="s">
        <v>56</v>
      </c>
      <c r="B8" s="12" t="s">
        <v>2</v>
      </c>
      <c r="C8" s="1">
        <v>34</v>
      </c>
      <c r="D8" s="21">
        <v>2</v>
      </c>
      <c r="E8" s="21">
        <v>2</v>
      </c>
      <c r="F8" s="21">
        <v>2</v>
      </c>
      <c r="G8" s="21">
        <v>2</v>
      </c>
      <c r="H8" s="21">
        <v>2</v>
      </c>
      <c r="I8" s="21">
        <v>2</v>
      </c>
      <c r="J8" s="21">
        <v>2</v>
      </c>
      <c r="K8" s="21">
        <v>2</v>
      </c>
      <c r="L8" s="21">
        <v>2</v>
      </c>
      <c r="M8" s="21">
        <v>2</v>
      </c>
      <c r="N8" s="21">
        <v>2</v>
      </c>
      <c r="O8" s="21">
        <v>2</v>
      </c>
      <c r="P8" s="21">
        <v>2</v>
      </c>
      <c r="Q8" s="21">
        <v>2</v>
      </c>
      <c r="R8" s="21">
        <v>2</v>
      </c>
      <c r="S8" s="21">
        <v>2</v>
      </c>
      <c r="T8" s="21">
        <v>2</v>
      </c>
      <c r="U8" s="22"/>
      <c r="V8" s="22"/>
      <c r="W8" s="22"/>
      <c r="X8" s="22"/>
      <c r="Y8" s="22"/>
      <c r="Z8" s="22"/>
      <c r="AA8" s="22"/>
      <c r="AB8" s="22"/>
      <c r="AC8" s="22"/>
      <c r="AD8" s="31">
        <f t="shared" si="2"/>
        <v>34</v>
      </c>
    </row>
    <row r="9" spans="1:40" x14ac:dyDescent="0.2">
      <c r="A9" s="1" t="s">
        <v>57</v>
      </c>
      <c r="B9" s="12" t="s">
        <v>3</v>
      </c>
      <c r="C9" s="1">
        <v>34</v>
      </c>
      <c r="D9" s="21">
        <v>2</v>
      </c>
      <c r="E9" s="21">
        <v>2</v>
      </c>
      <c r="F9" s="21">
        <v>2</v>
      </c>
      <c r="G9" s="21">
        <v>2</v>
      </c>
      <c r="H9" s="21">
        <v>2</v>
      </c>
      <c r="I9" s="21">
        <v>2</v>
      </c>
      <c r="J9" s="21">
        <v>2</v>
      </c>
      <c r="K9" s="21">
        <v>2</v>
      </c>
      <c r="L9" s="21">
        <v>2</v>
      </c>
      <c r="M9" s="21">
        <v>2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2</v>
      </c>
      <c r="U9" s="22"/>
      <c r="V9" s="22"/>
      <c r="W9" s="22"/>
      <c r="X9" s="22"/>
      <c r="Y9" s="22"/>
      <c r="Z9" s="22"/>
      <c r="AA9" s="22"/>
      <c r="AB9" s="22"/>
      <c r="AC9" s="22"/>
      <c r="AD9" s="31">
        <f>SUM(D9:T9)</f>
        <v>34</v>
      </c>
    </row>
    <row r="10" spans="1:40" x14ac:dyDescent="0.2">
      <c r="A10" s="1" t="s">
        <v>58</v>
      </c>
      <c r="B10" s="5" t="s">
        <v>8</v>
      </c>
      <c r="C10" s="1">
        <v>34</v>
      </c>
      <c r="D10" s="21">
        <v>2</v>
      </c>
      <c r="E10" s="21">
        <v>2</v>
      </c>
      <c r="F10" s="16">
        <v>2</v>
      </c>
      <c r="G10" s="16">
        <v>2</v>
      </c>
      <c r="H10" s="16">
        <v>2</v>
      </c>
      <c r="I10" s="16">
        <v>2</v>
      </c>
      <c r="J10" s="16">
        <v>2</v>
      </c>
      <c r="K10" s="16">
        <v>2</v>
      </c>
      <c r="L10" s="16">
        <v>2</v>
      </c>
      <c r="M10" s="16">
        <v>2</v>
      </c>
      <c r="N10" s="16">
        <v>2</v>
      </c>
      <c r="O10" s="16">
        <v>2</v>
      </c>
      <c r="P10" s="16">
        <v>2</v>
      </c>
      <c r="Q10" s="16">
        <v>2</v>
      </c>
      <c r="R10" s="16">
        <v>2</v>
      </c>
      <c r="S10" s="16">
        <v>2</v>
      </c>
      <c r="T10" s="16">
        <v>2</v>
      </c>
      <c r="U10" s="22"/>
      <c r="V10" s="22"/>
      <c r="W10" s="22"/>
      <c r="X10" s="22"/>
      <c r="Y10" s="22"/>
      <c r="Z10" s="22"/>
      <c r="AA10" s="22"/>
      <c r="AB10" s="22"/>
      <c r="AC10" s="22"/>
      <c r="AD10" s="31">
        <f t="shared" si="2"/>
        <v>34</v>
      </c>
    </row>
    <row r="11" spans="1:40" x14ac:dyDescent="0.2">
      <c r="A11" s="1" t="s">
        <v>59</v>
      </c>
      <c r="B11" s="5" t="s">
        <v>7</v>
      </c>
      <c r="C11" s="2">
        <v>34</v>
      </c>
      <c r="D11" s="21">
        <v>2</v>
      </c>
      <c r="E11" s="21">
        <v>2</v>
      </c>
      <c r="F11" s="21">
        <v>2</v>
      </c>
      <c r="G11" s="21">
        <v>2</v>
      </c>
      <c r="H11" s="21">
        <v>2</v>
      </c>
      <c r="I11" s="21">
        <v>2</v>
      </c>
      <c r="J11" s="21">
        <v>2</v>
      </c>
      <c r="K11" s="21">
        <v>2</v>
      </c>
      <c r="L11" s="21">
        <v>2</v>
      </c>
      <c r="M11" s="21">
        <v>2</v>
      </c>
      <c r="N11" s="21">
        <v>2</v>
      </c>
      <c r="O11" s="21">
        <v>2</v>
      </c>
      <c r="P11" s="21">
        <v>2</v>
      </c>
      <c r="Q11" s="21">
        <v>2</v>
      </c>
      <c r="R11" s="21">
        <v>2</v>
      </c>
      <c r="S11" s="21">
        <v>2</v>
      </c>
      <c r="T11" s="21">
        <v>2</v>
      </c>
      <c r="U11" s="22"/>
      <c r="V11" s="22"/>
      <c r="W11" s="22"/>
      <c r="X11" s="22"/>
      <c r="Y11" s="22"/>
      <c r="Z11" s="22"/>
      <c r="AA11" s="22"/>
      <c r="AB11" s="22"/>
      <c r="AC11" s="22"/>
      <c r="AD11" s="31">
        <f t="shared" si="2"/>
        <v>34</v>
      </c>
    </row>
    <row r="12" spans="1:40" x14ac:dyDescent="0.2">
      <c r="A12" s="1" t="s">
        <v>61</v>
      </c>
      <c r="B12" s="13" t="s">
        <v>4</v>
      </c>
      <c r="C12" s="1">
        <v>34</v>
      </c>
      <c r="D12" s="21">
        <v>2</v>
      </c>
      <c r="E12" s="21">
        <v>2</v>
      </c>
      <c r="F12" s="21">
        <v>2</v>
      </c>
      <c r="G12" s="21">
        <v>2</v>
      </c>
      <c r="H12" s="21">
        <v>2</v>
      </c>
      <c r="I12" s="21">
        <v>2</v>
      </c>
      <c r="J12" s="21">
        <v>2</v>
      </c>
      <c r="K12" s="21">
        <v>2</v>
      </c>
      <c r="L12" s="21">
        <v>2</v>
      </c>
      <c r="M12" s="21">
        <v>2</v>
      </c>
      <c r="N12" s="21">
        <v>2</v>
      </c>
      <c r="O12" s="21">
        <v>2</v>
      </c>
      <c r="P12" s="21">
        <v>2</v>
      </c>
      <c r="Q12" s="21">
        <v>2</v>
      </c>
      <c r="R12" s="21">
        <v>2</v>
      </c>
      <c r="S12" s="21">
        <v>2</v>
      </c>
      <c r="T12" s="21">
        <v>2</v>
      </c>
      <c r="U12" s="22"/>
      <c r="V12" s="22"/>
      <c r="W12" s="22"/>
      <c r="X12" s="22"/>
      <c r="Y12" s="22"/>
      <c r="Z12" s="22"/>
      <c r="AA12" s="22"/>
      <c r="AB12" s="22"/>
      <c r="AC12" s="22"/>
      <c r="AD12" s="31">
        <f t="shared" ref="AD12:AD13" si="3">SUM(D12:T12)</f>
        <v>34</v>
      </c>
    </row>
    <row r="13" spans="1:40" x14ac:dyDescent="0.2">
      <c r="A13" s="1" t="s">
        <v>62</v>
      </c>
      <c r="B13" s="5" t="s">
        <v>65</v>
      </c>
      <c r="C13" s="14">
        <v>36</v>
      </c>
      <c r="D13" s="21">
        <v>4</v>
      </c>
      <c r="E13" s="21">
        <v>2</v>
      </c>
      <c r="F13" s="16">
        <v>2</v>
      </c>
      <c r="G13" s="16">
        <v>2</v>
      </c>
      <c r="H13" s="16">
        <v>2</v>
      </c>
      <c r="I13" s="16">
        <v>2</v>
      </c>
      <c r="J13" s="16">
        <v>2</v>
      </c>
      <c r="K13" s="16">
        <v>2</v>
      </c>
      <c r="L13" s="16">
        <v>2</v>
      </c>
      <c r="M13" s="16">
        <v>2</v>
      </c>
      <c r="N13" s="16">
        <v>2</v>
      </c>
      <c r="O13" s="16">
        <v>2</v>
      </c>
      <c r="P13" s="16">
        <v>2</v>
      </c>
      <c r="Q13" s="16">
        <v>2</v>
      </c>
      <c r="R13" s="21">
        <v>2</v>
      </c>
      <c r="S13" s="21">
        <v>2</v>
      </c>
      <c r="T13" s="21">
        <v>2</v>
      </c>
      <c r="U13" s="22"/>
      <c r="V13" s="22"/>
      <c r="W13" s="22"/>
      <c r="X13" s="22"/>
      <c r="Y13" s="22"/>
      <c r="Z13" s="22"/>
      <c r="AA13" s="22"/>
      <c r="AB13" s="22"/>
      <c r="AC13" s="22"/>
      <c r="AD13" s="31">
        <f t="shared" si="3"/>
        <v>36</v>
      </c>
    </row>
    <row r="14" spans="1:40" x14ac:dyDescent="0.2">
      <c r="A14" s="1" t="s">
        <v>63</v>
      </c>
      <c r="B14" s="13" t="s">
        <v>5</v>
      </c>
      <c r="C14" s="1">
        <v>36</v>
      </c>
      <c r="D14" s="21">
        <v>2</v>
      </c>
      <c r="E14" s="21">
        <v>2</v>
      </c>
      <c r="F14" s="21">
        <v>2</v>
      </c>
      <c r="G14" s="21">
        <v>2</v>
      </c>
      <c r="H14" s="21">
        <v>2</v>
      </c>
      <c r="I14" s="21">
        <v>2</v>
      </c>
      <c r="J14" s="21">
        <v>2</v>
      </c>
      <c r="K14" s="21">
        <v>2</v>
      </c>
      <c r="L14" s="21">
        <v>2</v>
      </c>
      <c r="M14" s="21">
        <v>2</v>
      </c>
      <c r="N14" s="21">
        <v>2</v>
      </c>
      <c r="O14" s="21">
        <v>2</v>
      </c>
      <c r="P14" s="21">
        <v>2</v>
      </c>
      <c r="Q14" s="21">
        <v>2</v>
      </c>
      <c r="R14" s="21">
        <v>2</v>
      </c>
      <c r="S14" s="21">
        <v>2</v>
      </c>
      <c r="T14" s="21">
        <v>4</v>
      </c>
      <c r="U14" s="32" t="s">
        <v>32</v>
      </c>
      <c r="V14" s="22"/>
      <c r="W14" s="22"/>
      <c r="X14" s="22"/>
      <c r="Y14" s="22"/>
      <c r="Z14" s="22"/>
      <c r="AA14" s="22"/>
      <c r="AB14" s="22"/>
      <c r="AC14" s="22"/>
      <c r="AD14" s="31">
        <f t="shared" si="2"/>
        <v>36</v>
      </c>
    </row>
    <row r="15" spans="1:40" x14ac:dyDescent="0.2">
      <c r="A15" s="1" t="s">
        <v>73</v>
      </c>
      <c r="B15" s="13" t="s">
        <v>6</v>
      </c>
      <c r="C15" s="1">
        <v>34</v>
      </c>
      <c r="D15" s="21">
        <v>2</v>
      </c>
      <c r="E15" s="21">
        <v>2</v>
      </c>
      <c r="F15" s="21">
        <v>2</v>
      </c>
      <c r="G15" s="21">
        <v>2</v>
      </c>
      <c r="H15" s="21">
        <v>2</v>
      </c>
      <c r="I15" s="21">
        <v>2</v>
      </c>
      <c r="J15" s="21">
        <v>2</v>
      </c>
      <c r="K15" s="21">
        <v>2</v>
      </c>
      <c r="L15" s="21">
        <v>2</v>
      </c>
      <c r="M15" s="21">
        <v>2</v>
      </c>
      <c r="N15" s="21">
        <v>2</v>
      </c>
      <c r="O15" s="21">
        <v>2</v>
      </c>
      <c r="P15" s="21">
        <v>2</v>
      </c>
      <c r="Q15" s="21">
        <v>2</v>
      </c>
      <c r="R15" s="21">
        <v>2</v>
      </c>
      <c r="S15" s="21">
        <v>2</v>
      </c>
      <c r="T15" s="21">
        <v>2</v>
      </c>
      <c r="U15" s="32"/>
      <c r="V15" s="22"/>
      <c r="W15" s="22"/>
      <c r="X15" s="22"/>
      <c r="Y15" s="22"/>
      <c r="Z15" s="22"/>
      <c r="AA15" s="22"/>
      <c r="AB15" s="22"/>
      <c r="AC15" s="22"/>
      <c r="AD15" s="31">
        <f t="shared" si="2"/>
        <v>34</v>
      </c>
    </row>
    <row r="16" spans="1:40" x14ac:dyDescent="0.2">
      <c r="A16" s="3" t="s">
        <v>66</v>
      </c>
      <c r="B16" s="4" t="s">
        <v>67</v>
      </c>
      <c r="C16" s="15">
        <f t="shared" ref="C16:T16" si="4">SUM(C17:C18)</f>
        <v>102</v>
      </c>
      <c r="D16" s="20">
        <f t="shared" si="4"/>
        <v>6</v>
      </c>
      <c r="E16" s="20">
        <f t="shared" si="4"/>
        <v>6</v>
      </c>
      <c r="F16" s="20">
        <f t="shared" si="4"/>
        <v>6</v>
      </c>
      <c r="G16" s="20">
        <f t="shared" si="4"/>
        <v>6</v>
      </c>
      <c r="H16" s="20">
        <f t="shared" si="4"/>
        <v>6</v>
      </c>
      <c r="I16" s="20">
        <f t="shared" si="4"/>
        <v>6</v>
      </c>
      <c r="J16" s="20">
        <f t="shared" si="4"/>
        <v>6</v>
      </c>
      <c r="K16" s="20">
        <f t="shared" si="4"/>
        <v>6</v>
      </c>
      <c r="L16" s="20">
        <f t="shared" si="4"/>
        <v>6</v>
      </c>
      <c r="M16" s="20">
        <f t="shared" si="4"/>
        <v>6</v>
      </c>
      <c r="N16" s="20">
        <f t="shared" si="4"/>
        <v>6</v>
      </c>
      <c r="O16" s="20">
        <f t="shared" si="4"/>
        <v>6</v>
      </c>
      <c r="P16" s="20">
        <f t="shared" si="4"/>
        <v>6</v>
      </c>
      <c r="Q16" s="20">
        <f t="shared" si="4"/>
        <v>8</v>
      </c>
      <c r="R16" s="20">
        <f t="shared" si="4"/>
        <v>6</v>
      </c>
      <c r="S16" s="20">
        <f t="shared" si="4"/>
        <v>8</v>
      </c>
      <c r="T16" s="20">
        <f t="shared" si="4"/>
        <v>2</v>
      </c>
      <c r="U16" s="26"/>
      <c r="V16" s="26"/>
      <c r="W16" s="26"/>
      <c r="X16" s="26"/>
      <c r="Y16" s="26"/>
      <c r="Z16" s="26"/>
      <c r="AA16" s="26"/>
      <c r="AB16" s="26"/>
      <c r="AC16" s="26"/>
      <c r="AD16" s="80">
        <f>SUM(AD17:AD18)</f>
        <v>102</v>
      </c>
    </row>
    <row r="17" spans="1:30" x14ac:dyDescent="0.2">
      <c r="A17" s="1" t="s">
        <v>68</v>
      </c>
      <c r="B17" s="5" t="s">
        <v>70</v>
      </c>
      <c r="C17" s="14">
        <v>64</v>
      </c>
      <c r="D17" s="21">
        <v>4</v>
      </c>
      <c r="E17" s="21">
        <v>4</v>
      </c>
      <c r="F17" s="21">
        <v>4</v>
      </c>
      <c r="G17" s="21">
        <v>4</v>
      </c>
      <c r="H17" s="21">
        <v>4</v>
      </c>
      <c r="I17" s="21">
        <v>4</v>
      </c>
      <c r="J17" s="21">
        <v>4</v>
      </c>
      <c r="K17" s="21">
        <v>4</v>
      </c>
      <c r="L17" s="21">
        <v>4</v>
      </c>
      <c r="M17" s="21">
        <v>4</v>
      </c>
      <c r="N17" s="21">
        <v>4</v>
      </c>
      <c r="O17" s="21">
        <v>4</v>
      </c>
      <c r="P17" s="21">
        <v>4</v>
      </c>
      <c r="Q17" s="21">
        <v>4</v>
      </c>
      <c r="R17" s="21">
        <v>4</v>
      </c>
      <c r="S17" s="21">
        <v>4</v>
      </c>
      <c r="T17" s="77"/>
      <c r="U17" s="22"/>
      <c r="V17" s="22"/>
      <c r="W17" s="22"/>
      <c r="X17" s="22"/>
      <c r="Y17" s="22"/>
      <c r="Z17" s="22"/>
      <c r="AA17" s="22"/>
      <c r="AB17" s="22"/>
      <c r="AC17" s="22"/>
      <c r="AD17" s="31">
        <f>SUM(D17:T17)</f>
        <v>64</v>
      </c>
    </row>
    <row r="18" spans="1:30" x14ac:dyDescent="0.2">
      <c r="A18" s="1" t="s">
        <v>69</v>
      </c>
      <c r="B18" s="5" t="s">
        <v>9</v>
      </c>
      <c r="C18" s="14">
        <v>38</v>
      </c>
      <c r="D18" s="21">
        <v>2</v>
      </c>
      <c r="E18" s="21">
        <v>2</v>
      </c>
      <c r="F18" s="21">
        <v>2</v>
      </c>
      <c r="G18" s="21">
        <v>2</v>
      </c>
      <c r="H18" s="21">
        <v>2</v>
      </c>
      <c r="I18" s="21">
        <v>2</v>
      </c>
      <c r="J18" s="21">
        <v>2</v>
      </c>
      <c r="K18" s="21">
        <v>2</v>
      </c>
      <c r="L18" s="21">
        <v>2</v>
      </c>
      <c r="M18" s="21">
        <v>2</v>
      </c>
      <c r="N18" s="21">
        <v>2</v>
      </c>
      <c r="O18" s="21">
        <v>2</v>
      </c>
      <c r="P18" s="21">
        <v>2</v>
      </c>
      <c r="Q18" s="21">
        <v>4</v>
      </c>
      <c r="R18" s="21">
        <v>2</v>
      </c>
      <c r="S18" s="21">
        <v>4</v>
      </c>
      <c r="T18" s="21">
        <v>2</v>
      </c>
      <c r="U18" s="22"/>
      <c r="V18" s="22"/>
      <c r="W18" s="22"/>
      <c r="X18" s="22"/>
      <c r="Y18" s="22"/>
      <c r="Z18" s="22"/>
      <c r="AA18" s="22"/>
      <c r="AB18" s="22"/>
      <c r="AC18" s="22"/>
      <c r="AD18" s="31">
        <f>SUM(D18:T18)</f>
        <v>38</v>
      </c>
    </row>
    <row r="19" spans="1:30" x14ac:dyDescent="0.2">
      <c r="A19" s="10" t="s">
        <v>10</v>
      </c>
      <c r="B19" s="10" t="s">
        <v>11</v>
      </c>
      <c r="C19" s="10">
        <f t="shared" ref="C19:T19" si="5">SUM(C20:C21)</f>
        <v>72</v>
      </c>
      <c r="D19" s="19">
        <f t="shared" si="5"/>
        <v>6</v>
      </c>
      <c r="E19" s="19">
        <f t="shared" si="5"/>
        <v>6</v>
      </c>
      <c r="F19" s="19">
        <f t="shared" si="5"/>
        <v>4</v>
      </c>
      <c r="G19" s="19">
        <f t="shared" si="5"/>
        <v>4</v>
      </c>
      <c r="H19" s="19">
        <f t="shared" si="5"/>
        <v>4</v>
      </c>
      <c r="I19" s="19">
        <f t="shared" si="5"/>
        <v>4</v>
      </c>
      <c r="J19" s="19">
        <f t="shared" si="5"/>
        <v>4</v>
      </c>
      <c r="K19" s="19">
        <f t="shared" si="5"/>
        <v>4</v>
      </c>
      <c r="L19" s="19">
        <f t="shared" si="5"/>
        <v>4</v>
      </c>
      <c r="M19" s="19">
        <f t="shared" si="5"/>
        <v>4</v>
      </c>
      <c r="N19" s="19">
        <f t="shared" si="5"/>
        <v>4</v>
      </c>
      <c r="O19" s="19">
        <f t="shared" si="5"/>
        <v>6</v>
      </c>
      <c r="P19" s="19">
        <f t="shared" si="5"/>
        <v>6</v>
      </c>
      <c r="Q19" s="19">
        <f t="shared" si="5"/>
        <v>4</v>
      </c>
      <c r="R19" s="19">
        <f t="shared" si="5"/>
        <v>6</v>
      </c>
      <c r="S19" s="19">
        <f t="shared" si="5"/>
        <v>2</v>
      </c>
      <c r="T19" s="19">
        <f t="shared" si="5"/>
        <v>0</v>
      </c>
      <c r="U19" s="26"/>
      <c r="V19" s="26"/>
      <c r="W19" s="26"/>
      <c r="X19" s="26"/>
      <c r="Y19" s="26"/>
      <c r="Z19" s="26"/>
      <c r="AA19" s="26"/>
      <c r="AB19" s="26"/>
      <c r="AC19" s="26"/>
      <c r="AD19" s="79">
        <f>SUM(AD20:AD21)</f>
        <v>72</v>
      </c>
    </row>
    <row r="20" spans="1:30" x14ac:dyDescent="0.2">
      <c r="A20" s="1" t="s">
        <v>12</v>
      </c>
      <c r="B20" s="12" t="s">
        <v>78</v>
      </c>
      <c r="C20" s="7">
        <v>32</v>
      </c>
      <c r="D20" s="16">
        <v>2</v>
      </c>
      <c r="E20" s="16">
        <v>2</v>
      </c>
      <c r="F20" s="16">
        <v>2</v>
      </c>
      <c r="G20" s="16">
        <v>2</v>
      </c>
      <c r="H20" s="16">
        <v>2</v>
      </c>
      <c r="I20" s="16">
        <v>2</v>
      </c>
      <c r="J20" s="16">
        <v>2</v>
      </c>
      <c r="K20" s="16">
        <v>2</v>
      </c>
      <c r="L20" s="16">
        <v>2</v>
      </c>
      <c r="M20" s="16">
        <v>2</v>
      </c>
      <c r="N20" s="16">
        <v>2</v>
      </c>
      <c r="O20" s="16">
        <v>4</v>
      </c>
      <c r="P20" s="16">
        <v>2</v>
      </c>
      <c r="Q20" s="16">
        <v>2</v>
      </c>
      <c r="R20" s="16">
        <v>2</v>
      </c>
      <c r="S20" s="77"/>
      <c r="T20" s="77"/>
      <c r="U20" s="32" t="s">
        <v>41</v>
      </c>
      <c r="V20" s="22"/>
      <c r="W20" s="22"/>
      <c r="X20" s="22"/>
      <c r="Y20" s="22"/>
      <c r="Z20" s="22"/>
      <c r="AA20" s="22"/>
      <c r="AB20" s="22"/>
      <c r="AC20" s="22"/>
      <c r="AD20" s="31">
        <f t="shared" ref="AD20:AD27" si="6">SUM(D20:T20)</f>
        <v>32</v>
      </c>
    </row>
    <row r="21" spans="1:30" x14ac:dyDescent="0.2">
      <c r="A21" s="1" t="s">
        <v>13</v>
      </c>
      <c r="B21" s="12" t="s">
        <v>79</v>
      </c>
      <c r="C21" s="7">
        <v>40</v>
      </c>
      <c r="D21" s="16">
        <v>4</v>
      </c>
      <c r="E21" s="16">
        <v>4</v>
      </c>
      <c r="F21" s="16">
        <v>2</v>
      </c>
      <c r="G21" s="16">
        <v>2</v>
      </c>
      <c r="H21" s="16">
        <v>2</v>
      </c>
      <c r="I21" s="16">
        <v>2</v>
      </c>
      <c r="J21" s="16">
        <v>2</v>
      </c>
      <c r="K21" s="16">
        <v>2</v>
      </c>
      <c r="L21" s="16">
        <v>2</v>
      </c>
      <c r="M21" s="16">
        <v>2</v>
      </c>
      <c r="N21" s="16">
        <v>2</v>
      </c>
      <c r="O21" s="16">
        <v>2</v>
      </c>
      <c r="P21" s="16">
        <v>4</v>
      </c>
      <c r="Q21" s="16">
        <v>2</v>
      </c>
      <c r="R21" s="16">
        <v>4</v>
      </c>
      <c r="S21" s="16">
        <v>2</v>
      </c>
      <c r="T21" s="77"/>
      <c r="U21" s="32" t="s">
        <v>41</v>
      </c>
      <c r="V21" s="22"/>
      <c r="W21" s="22"/>
      <c r="X21" s="22"/>
      <c r="Y21" s="22"/>
      <c r="Z21" s="22"/>
      <c r="AA21" s="22"/>
      <c r="AB21" s="22"/>
      <c r="AC21" s="22"/>
      <c r="AD21" s="31">
        <f t="shared" ref="AD21" si="7">SUM(D21:T21)</f>
        <v>40</v>
      </c>
    </row>
    <row r="22" spans="1:30" x14ac:dyDescent="0.2">
      <c r="A22" s="19" t="s">
        <v>38</v>
      </c>
      <c r="B22" s="19" t="s">
        <v>14</v>
      </c>
      <c r="C22" s="17">
        <f t="shared" ref="C22:T23" si="8">SUM(C23)</f>
        <v>72</v>
      </c>
      <c r="D22" s="19">
        <f t="shared" si="8"/>
        <v>0</v>
      </c>
      <c r="E22" s="19">
        <f t="shared" si="8"/>
        <v>0</v>
      </c>
      <c r="F22" s="19">
        <f t="shared" si="8"/>
        <v>6</v>
      </c>
      <c r="G22" s="19">
        <f t="shared" si="8"/>
        <v>6</v>
      </c>
      <c r="H22" s="19">
        <f t="shared" si="8"/>
        <v>6</v>
      </c>
      <c r="I22" s="19">
        <f t="shared" si="8"/>
        <v>6</v>
      </c>
      <c r="J22" s="19">
        <f t="shared" si="8"/>
        <v>6</v>
      </c>
      <c r="K22" s="19">
        <f t="shared" si="8"/>
        <v>6</v>
      </c>
      <c r="L22" s="19">
        <f t="shared" si="8"/>
        <v>6</v>
      </c>
      <c r="M22" s="19">
        <f t="shared" si="8"/>
        <v>6</v>
      </c>
      <c r="N22" s="19">
        <f t="shared" si="8"/>
        <v>6</v>
      </c>
      <c r="O22" s="19">
        <f t="shared" si="8"/>
        <v>6</v>
      </c>
      <c r="P22" s="19">
        <f t="shared" si="8"/>
        <v>6</v>
      </c>
      <c r="Q22" s="19">
        <f t="shared" si="8"/>
        <v>6</v>
      </c>
      <c r="R22" s="19">
        <f t="shared" si="8"/>
        <v>0</v>
      </c>
      <c r="S22" s="19">
        <f t="shared" si="8"/>
        <v>0</v>
      </c>
      <c r="T22" s="19">
        <f t="shared" si="8"/>
        <v>0</v>
      </c>
      <c r="U22" s="22"/>
      <c r="V22" s="22"/>
      <c r="W22" s="22"/>
      <c r="X22" s="22"/>
      <c r="Y22" s="22"/>
      <c r="Z22" s="22"/>
      <c r="AA22" s="22"/>
      <c r="AB22" s="22"/>
      <c r="AC22" s="22"/>
      <c r="AD22" s="31">
        <f t="shared" si="6"/>
        <v>72</v>
      </c>
    </row>
    <row r="23" spans="1:30" x14ac:dyDescent="0.2">
      <c r="A23" s="19" t="s">
        <v>15</v>
      </c>
      <c r="B23" s="19" t="s">
        <v>16</v>
      </c>
      <c r="C23" s="17">
        <f>SUM(C24)</f>
        <v>72</v>
      </c>
      <c r="D23" s="17">
        <f t="shared" si="8"/>
        <v>0</v>
      </c>
      <c r="E23" s="17">
        <f t="shared" si="8"/>
        <v>0</v>
      </c>
      <c r="F23" s="17">
        <f t="shared" si="8"/>
        <v>6</v>
      </c>
      <c r="G23" s="17">
        <f t="shared" si="8"/>
        <v>6</v>
      </c>
      <c r="H23" s="17">
        <f t="shared" si="8"/>
        <v>6</v>
      </c>
      <c r="I23" s="17">
        <f t="shared" si="8"/>
        <v>6</v>
      </c>
      <c r="J23" s="17">
        <f t="shared" si="8"/>
        <v>6</v>
      </c>
      <c r="K23" s="17">
        <f t="shared" si="8"/>
        <v>6</v>
      </c>
      <c r="L23" s="17">
        <f t="shared" si="8"/>
        <v>6</v>
      </c>
      <c r="M23" s="17">
        <f t="shared" si="8"/>
        <v>6</v>
      </c>
      <c r="N23" s="17">
        <f t="shared" si="8"/>
        <v>6</v>
      </c>
      <c r="O23" s="17">
        <f t="shared" si="8"/>
        <v>6</v>
      </c>
      <c r="P23" s="17">
        <f t="shared" si="8"/>
        <v>6</v>
      </c>
      <c r="Q23" s="17">
        <f t="shared" si="8"/>
        <v>6</v>
      </c>
      <c r="R23" s="17">
        <f t="shared" si="8"/>
        <v>0</v>
      </c>
      <c r="S23" s="17">
        <f t="shared" si="8"/>
        <v>0</v>
      </c>
      <c r="T23" s="17">
        <f t="shared" si="8"/>
        <v>0</v>
      </c>
      <c r="U23" s="22"/>
      <c r="V23" s="22"/>
      <c r="W23" s="22"/>
      <c r="X23" s="22"/>
      <c r="Y23" s="22"/>
      <c r="Z23" s="22"/>
      <c r="AA23" s="22"/>
      <c r="AB23" s="22"/>
      <c r="AC23" s="22"/>
      <c r="AD23" s="31">
        <f t="shared" si="6"/>
        <v>72</v>
      </c>
    </row>
    <row r="24" spans="1:30" ht="27" customHeight="1" x14ac:dyDescent="0.2">
      <c r="A24" s="29" t="s">
        <v>48</v>
      </c>
      <c r="B24" s="59" t="s">
        <v>74</v>
      </c>
      <c r="C24" s="18">
        <f t="shared" ref="C24:T24" si="9">SUM(C26)</f>
        <v>72</v>
      </c>
      <c r="D24" s="29">
        <f t="shared" si="9"/>
        <v>0</v>
      </c>
      <c r="E24" s="29">
        <f t="shared" si="9"/>
        <v>0</v>
      </c>
      <c r="F24" s="29">
        <f t="shared" si="9"/>
        <v>6</v>
      </c>
      <c r="G24" s="29">
        <f t="shared" si="9"/>
        <v>6</v>
      </c>
      <c r="H24" s="29">
        <f t="shared" si="9"/>
        <v>6</v>
      </c>
      <c r="I24" s="29">
        <f t="shared" si="9"/>
        <v>6</v>
      </c>
      <c r="J24" s="29">
        <f t="shared" si="9"/>
        <v>6</v>
      </c>
      <c r="K24" s="29">
        <f t="shared" si="9"/>
        <v>6</v>
      </c>
      <c r="L24" s="29">
        <f t="shared" si="9"/>
        <v>6</v>
      </c>
      <c r="M24" s="29">
        <f t="shared" si="9"/>
        <v>6</v>
      </c>
      <c r="N24" s="29">
        <f t="shared" si="9"/>
        <v>6</v>
      </c>
      <c r="O24" s="29">
        <f t="shared" si="9"/>
        <v>6</v>
      </c>
      <c r="P24" s="29">
        <f t="shared" si="9"/>
        <v>6</v>
      </c>
      <c r="Q24" s="29">
        <f t="shared" si="9"/>
        <v>6</v>
      </c>
      <c r="R24" s="29">
        <f t="shared" si="9"/>
        <v>0</v>
      </c>
      <c r="S24" s="29">
        <f t="shared" si="9"/>
        <v>0</v>
      </c>
      <c r="T24" s="29">
        <f t="shared" si="9"/>
        <v>0</v>
      </c>
      <c r="U24" s="22"/>
      <c r="V24" s="22"/>
      <c r="W24" s="22"/>
      <c r="X24" s="22"/>
      <c r="Y24" s="22"/>
      <c r="Z24" s="22"/>
      <c r="AA24" s="22"/>
      <c r="AB24" s="22"/>
      <c r="AC24" s="22"/>
      <c r="AD24" s="31">
        <f t="shared" si="6"/>
        <v>72</v>
      </c>
    </row>
    <row r="25" spans="1:30" ht="25.5" x14ac:dyDescent="0.2">
      <c r="A25" s="16" t="s">
        <v>75</v>
      </c>
      <c r="B25" s="9" t="s">
        <v>76</v>
      </c>
      <c r="C25" s="76">
        <v>66</v>
      </c>
      <c r="D25" s="77">
        <v>4</v>
      </c>
      <c r="E25" s="77">
        <v>4</v>
      </c>
      <c r="F25" s="77">
        <v>4</v>
      </c>
      <c r="G25" s="77">
        <v>4</v>
      </c>
      <c r="H25" s="77">
        <v>4</v>
      </c>
      <c r="I25" s="77">
        <v>4</v>
      </c>
      <c r="J25" s="77">
        <v>4</v>
      </c>
      <c r="K25" s="77">
        <v>4</v>
      </c>
      <c r="L25" s="77">
        <v>4</v>
      </c>
      <c r="M25" s="77">
        <v>4</v>
      </c>
      <c r="N25" s="77">
        <v>4</v>
      </c>
      <c r="O25" s="77">
        <v>4</v>
      </c>
      <c r="P25" s="77">
        <v>4</v>
      </c>
      <c r="Q25" s="77">
        <v>4</v>
      </c>
      <c r="R25" s="77">
        <v>4</v>
      </c>
      <c r="S25" s="77">
        <v>4</v>
      </c>
      <c r="T25" s="77">
        <v>2</v>
      </c>
      <c r="U25" s="22"/>
      <c r="V25" s="22"/>
      <c r="W25" s="22"/>
      <c r="X25" s="22"/>
      <c r="Y25" s="22"/>
      <c r="Z25" s="22"/>
      <c r="AA25" s="22"/>
      <c r="AB25" s="22"/>
      <c r="AC25" s="22"/>
      <c r="AD25" s="31">
        <f t="shared" si="6"/>
        <v>66</v>
      </c>
    </row>
    <row r="26" spans="1:30" x14ac:dyDescent="0.2">
      <c r="A26" s="16" t="s">
        <v>77</v>
      </c>
      <c r="B26" s="30" t="s">
        <v>29</v>
      </c>
      <c r="C26" s="76">
        <v>72</v>
      </c>
      <c r="D26" s="77"/>
      <c r="E26" s="77"/>
      <c r="F26" s="77">
        <v>6</v>
      </c>
      <c r="G26" s="77">
        <v>6</v>
      </c>
      <c r="H26" s="77">
        <v>6</v>
      </c>
      <c r="I26" s="77">
        <v>6</v>
      </c>
      <c r="J26" s="77">
        <v>6</v>
      </c>
      <c r="K26" s="77">
        <v>6</v>
      </c>
      <c r="L26" s="77">
        <v>6</v>
      </c>
      <c r="M26" s="77">
        <v>6</v>
      </c>
      <c r="N26" s="77">
        <v>6</v>
      </c>
      <c r="O26" s="77">
        <v>6</v>
      </c>
      <c r="P26" s="77">
        <v>6</v>
      </c>
      <c r="Q26" s="77">
        <v>6</v>
      </c>
      <c r="R26" s="77"/>
      <c r="S26" s="77"/>
      <c r="T26" s="77"/>
      <c r="U26" s="22"/>
      <c r="V26" s="22"/>
      <c r="W26" s="22"/>
      <c r="X26" s="22"/>
      <c r="Y26" s="22"/>
      <c r="Z26" s="22"/>
      <c r="AA26" s="22"/>
      <c r="AB26" s="22"/>
      <c r="AC26" s="22"/>
      <c r="AD26" s="31">
        <f t="shared" si="6"/>
        <v>72</v>
      </c>
    </row>
    <row r="27" spans="1:30" x14ac:dyDescent="0.2">
      <c r="C27" s="31">
        <f t="shared" ref="C27:T27" si="10">SUM(C5,C19,C22)</f>
        <v>522</v>
      </c>
      <c r="D27" s="37">
        <f t="shared" si="10"/>
        <v>30</v>
      </c>
      <c r="E27" s="37">
        <f t="shared" si="10"/>
        <v>28</v>
      </c>
      <c r="F27" s="31">
        <f t="shared" si="10"/>
        <v>32</v>
      </c>
      <c r="G27" s="31">
        <f t="shared" si="10"/>
        <v>32</v>
      </c>
      <c r="H27" s="31">
        <f t="shared" si="10"/>
        <v>32</v>
      </c>
      <c r="I27" s="31">
        <f t="shared" si="10"/>
        <v>32</v>
      </c>
      <c r="J27" s="31">
        <f t="shared" si="10"/>
        <v>32</v>
      </c>
      <c r="K27" s="31">
        <f t="shared" si="10"/>
        <v>32</v>
      </c>
      <c r="L27" s="31">
        <f t="shared" si="10"/>
        <v>32</v>
      </c>
      <c r="M27" s="31">
        <f t="shared" si="10"/>
        <v>32</v>
      </c>
      <c r="N27" s="31">
        <f t="shared" si="10"/>
        <v>32</v>
      </c>
      <c r="O27" s="31">
        <f t="shared" si="10"/>
        <v>34</v>
      </c>
      <c r="P27" s="31">
        <f t="shared" si="10"/>
        <v>34</v>
      </c>
      <c r="Q27" s="31">
        <f t="shared" si="10"/>
        <v>34</v>
      </c>
      <c r="R27" s="31">
        <f t="shared" si="10"/>
        <v>28</v>
      </c>
      <c r="S27" s="31">
        <f t="shared" si="10"/>
        <v>26</v>
      </c>
      <c r="T27" s="31">
        <f t="shared" si="10"/>
        <v>20</v>
      </c>
      <c r="AD27" s="31">
        <f t="shared" si="6"/>
        <v>522</v>
      </c>
    </row>
    <row r="29" spans="1:30" x14ac:dyDescent="0.2">
      <c r="A29" s="43"/>
      <c r="B29" s="43"/>
      <c r="C29" s="43"/>
      <c r="D29" s="56"/>
      <c r="E29" s="56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30" x14ac:dyDescent="0.2">
      <c r="A30" s="43"/>
      <c r="B30" s="43"/>
      <c r="C30" s="117" t="s">
        <v>25</v>
      </c>
      <c r="D30" s="117"/>
      <c r="E30" s="117"/>
      <c r="F30" s="11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38"/>
      <c r="V30" s="38"/>
      <c r="W30" s="38"/>
      <c r="X30" s="38"/>
      <c r="Y30" s="38"/>
      <c r="Z30" s="38"/>
      <c r="AA30" s="38"/>
      <c r="AB30" s="38"/>
      <c r="AC30" s="33"/>
    </row>
    <row r="31" spans="1:30" x14ac:dyDescent="0.2">
      <c r="A31" s="108" t="s">
        <v>35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6"/>
      <c r="V31" s="106"/>
      <c r="W31" s="106"/>
      <c r="X31" s="106"/>
      <c r="Y31" s="62"/>
      <c r="Z31" s="106"/>
      <c r="AA31" s="106"/>
      <c r="AB31" s="106"/>
      <c r="AC31" s="106"/>
    </row>
    <row r="32" spans="1:30" x14ac:dyDescent="0.2">
      <c r="A32" s="30"/>
      <c r="B32" s="30"/>
      <c r="C32" s="30"/>
      <c r="D32" s="109" t="s">
        <v>21</v>
      </c>
      <c r="E32" s="109"/>
      <c r="F32" s="109"/>
      <c r="G32" s="109"/>
      <c r="H32" s="110" t="s">
        <v>22</v>
      </c>
      <c r="I32" s="111"/>
      <c r="J32" s="111"/>
      <c r="K32" s="112"/>
      <c r="L32" s="9" t="s">
        <v>33</v>
      </c>
      <c r="M32" s="110" t="s">
        <v>23</v>
      </c>
      <c r="N32" s="111"/>
      <c r="O32" s="111"/>
      <c r="P32" s="112"/>
      <c r="Q32" s="109" t="s">
        <v>24</v>
      </c>
      <c r="R32" s="109"/>
      <c r="S32" s="109"/>
      <c r="T32" s="109"/>
      <c r="U32" s="109" t="s">
        <v>26</v>
      </c>
      <c r="V32" s="109"/>
      <c r="W32" s="109"/>
      <c r="X32" s="109"/>
      <c r="Y32" s="42" t="s">
        <v>33</v>
      </c>
      <c r="Z32" s="109" t="s">
        <v>27</v>
      </c>
      <c r="AA32" s="109"/>
      <c r="AB32" s="109"/>
      <c r="AC32" s="109"/>
      <c r="AD32" s="40"/>
    </row>
    <row r="33" spans="1:30" x14ac:dyDescent="0.2">
      <c r="A33" s="30"/>
      <c r="B33" s="30"/>
      <c r="C33" s="30"/>
      <c r="D33" s="34">
        <v>2</v>
      </c>
      <c r="E33" s="34">
        <v>3</v>
      </c>
      <c r="F33" s="35">
        <v>4</v>
      </c>
      <c r="G33" s="35">
        <v>5</v>
      </c>
      <c r="H33" s="35">
        <v>6</v>
      </c>
      <c r="I33" s="35">
        <v>7</v>
      </c>
      <c r="J33" s="35">
        <v>8</v>
      </c>
      <c r="K33" s="35">
        <v>9</v>
      </c>
      <c r="L33" s="35">
        <v>10</v>
      </c>
      <c r="M33" s="35">
        <v>11</v>
      </c>
      <c r="N33" s="35">
        <v>12</v>
      </c>
      <c r="O33" s="35">
        <v>13</v>
      </c>
      <c r="P33" s="35">
        <v>14</v>
      </c>
      <c r="Q33" s="35">
        <v>15</v>
      </c>
      <c r="R33" s="35">
        <v>16</v>
      </c>
      <c r="S33" s="35">
        <v>17</v>
      </c>
      <c r="T33" s="36">
        <v>18</v>
      </c>
      <c r="U33" s="36">
        <v>19</v>
      </c>
      <c r="V33" s="36">
        <v>20</v>
      </c>
      <c r="W33" s="35">
        <v>21</v>
      </c>
      <c r="X33" s="35">
        <v>22</v>
      </c>
      <c r="Y33" s="35">
        <v>23</v>
      </c>
      <c r="Z33" s="35">
        <v>24</v>
      </c>
      <c r="AA33" s="35">
        <v>25</v>
      </c>
      <c r="AB33" s="35">
        <v>26</v>
      </c>
      <c r="AC33" s="27"/>
    </row>
    <row r="34" spans="1:30" ht="28.5" customHeight="1" x14ac:dyDescent="0.2">
      <c r="A34" s="10" t="s">
        <v>0</v>
      </c>
      <c r="B34" s="10" t="s">
        <v>53</v>
      </c>
      <c r="C34" s="23">
        <f t="shared" ref="C34:AB34" si="11">SUM(C35,C45)</f>
        <v>557</v>
      </c>
      <c r="D34" s="23">
        <f t="shared" si="11"/>
        <v>0</v>
      </c>
      <c r="E34" s="23">
        <f t="shared" si="11"/>
        <v>0</v>
      </c>
      <c r="F34" s="19">
        <f t="shared" si="11"/>
        <v>32</v>
      </c>
      <c r="G34" s="19">
        <f t="shared" si="11"/>
        <v>32</v>
      </c>
      <c r="H34" s="19">
        <f t="shared" si="11"/>
        <v>34</v>
      </c>
      <c r="I34" s="19">
        <f t="shared" si="11"/>
        <v>32</v>
      </c>
      <c r="J34" s="19">
        <f t="shared" si="11"/>
        <v>32</v>
      </c>
      <c r="K34" s="19">
        <f t="shared" si="11"/>
        <v>34</v>
      </c>
      <c r="L34" s="19">
        <f t="shared" si="11"/>
        <v>26</v>
      </c>
      <c r="M34" s="19">
        <f t="shared" si="11"/>
        <v>26</v>
      </c>
      <c r="N34" s="19">
        <f t="shared" si="11"/>
        <v>28</v>
      </c>
      <c r="O34" s="19">
        <f t="shared" si="11"/>
        <v>28</v>
      </c>
      <c r="P34" s="19">
        <f t="shared" si="11"/>
        <v>28</v>
      </c>
      <c r="Q34" s="19">
        <f t="shared" si="11"/>
        <v>28</v>
      </c>
      <c r="R34" s="19">
        <f t="shared" si="11"/>
        <v>28</v>
      </c>
      <c r="S34" s="19">
        <f t="shared" si="11"/>
        <v>28</v>
      </c>
      <c r="T34" s="19">
        <f t="shared" si="11"/>
        <v>28</v>
      </c>
      <c r="U34" s="19">
        <f t="shared" si="11"/>
        <v>26</v>
      </c>
      <c r="V34" s="19">
        <f t="shared" si="11"/>
        <v>28</v>
      </c>
      <c r="W34" s="19">
        <f t="shared" si="11"/>
        <v>28</v>
      </c>
      <c r="X34" s="19">
        <f t="shared" si="11"/>
        <v>31</v>
      </c>
      <c r="Y34" s="19">
        <f t="shared" si="11"/>
        <v>0</v>
      </c>
      <c r="Z34" s="19">
        <f t="shared" si="11"/>
        <v>0</v>
      </c>
      <c r="AA34" s="19">
        <f t="shared" si="11"/>
        <v>0</v>
      </c>
      <c r="AB34" s="19">
        <f t="shared" si="11"/>
        <v>0</v>
      </c>
      <c r="AC34" s="27" t="s">
        <v>30</v>
      </c>
      <c r="AD34" s="41">
        <f>SUM(D34:AB34)</f>
        <v>557</v>
      </c>
    </row>
    <row r="35" spans="1:30" x14ac:dyDescent="0.2">
      <c r="A35" s="3" t="s">
        <v>54</v>
      </c>
      <c r="B35" s="11" t="s">
        <v>52</v>
      </c>
      <c r="C35" s="3">
        <f>SUM(C36:C44)</f>
        <v>376</v>
      </c>
      <c r="D35" s="23">
        <v>0</v>
      </c>
      <c r="E35" s="23">
        <v>0</v>
      </c>
      <c r="F35" s="20">
        <f t="shared" ref="F35:AB35" si="12">SUM(F36:F44)</f>
        <v>18</v>
      </c>
      <c r="G35" s="20">
        <f t="shared" si="12"/>
        <v>22</v>
      </c>
      <c r="H35" s="20">
        <f t="shared" si="12"/>
        <v>22</v>
      </c>
      <c r="I35" s="20">
        <f t="shared" si="12"/>
        <v>20</v>
      </c>
      <c r="J35" s="20">
        <f t="shared" si="12"/>
        <v>20</v>
      </c>
      <c r="K35" s="20">
        <f t="shared" si="12"/>
        <v>22</v>
      </c>
      <c r="L35" s="20">
        <f t="shared" si="12"/>
        <v>18</v>
      </c>
      <c r="M35" s="20">
        <f t="shared" si="12"/>
        <v>18</v>
      </c>
      <c r="N35" s="20">
        <f t="shared" si="12"/>
        <v>20</v>
      </c>
      <c r="O35" s="20">
        <f t="shared" si="12"/>
        <v>20</v>
      </c>
      <c r="P35" s="20">
        <f t="shared" si="12"/>
        <v>20</v>
      </c>
      <c r="Q35" s="20">
        <f t="shared" si="12"/>
        <v>20</v>
      </c>
      <c r="R35" s="20">
        <f t="shared" si="12"/>
        <v>20</v>
      </c>
      <c r="S35" s="20">
        <f t="shared" si="12"/>
        <v>20</v>
      </c>
      <c r="T35" s="20">
        <f t="shared" si="12"/>
        <v>20</v>
      </c>
      <c r="U35" s="20">
        <f t="shared" si="12"/>
        <v>18</v>
      </c>
      <c r="V35" s="20">
        <f t="shared" si="12"/>
        <v>20</v>
      </c>
      <c r="W35" s="20">
        <f t="shared" si="12"/>
        <v>18</v>
      </c>
      <c r="X35" s="20">
        <f t="shared" si="12"/>
        <v>20</v>
      </c>
      <c r="Y35" s="20">
        <f t="shared" si="12"/>
        <v>0</v>
      </c>
      <c r="Z35" s="20">
        <f t="shared" si="12"/>
        <v>0</v>
      </c>
      <c r="AA35" s="20">
        <f t="shared" si="12"/>
        <v>0</v>
      </c>
      <c r="AB35" s="20">
        <f t="shared" si="12"/>
        <v>0</v>
      </c>
      <c r="AC35" s="27" t="s">
        <v>30</v>
      </c>
      <c r="AD35" s="31">
        <f t="shared" ref="AD35:AD55" si="13">SUM(F35:AB35)</f>
        <v>376</v>
      </c>
    </row>
    <row r="36" spans="1:30" x14ac:dyDescent="0.2">
      <c r="A36" s="1" t="s">
        <v>55</v>
      </c>
      <c r="B36" s="12" t="s">
        <v>1</v>
      </c>
      <c r="C36" s="1">
        <v>38</v>
      </c>
      <c r="D36" s="24">
        <v>0</v>
      </c>
      <c r="E36" s="24">
        <v>0</v>
      </c>
      <c r="F36" s="21">
        <v>2</v>
      </c>
      <c r="G36" s="21">
        <v>2</v>
      </c>
      <c r="H36" s="21">
        <v>2</v>
      </c>
      <c r="I36" s="21">
        <v>2</v>
      </c>
      <c r="J36" s="21">
        <v>2</v>
      </c>
      <c r="K36" s="21">
        <v>2</v>
      </c>
      <c r="L36" s="21">
        <v>2</v>
      </c>
      <c r="M36" s="21">
        <v>2</v>
      </c>
      <c r="N36" s="21">
        <v>2</v>
      </c>
      <c r="O36" s="21">
        <v>2</v>
      </c>
      <c r="P36" s="21">
        <v>2</v>
      </c>
      <c r="Q36" s="21">
        <v>2</v>
      </c>
      <c r="R36" s="21">
        <v>2</v>
      </c>
      <c r="S36" s="21">
        <v>2</v>
      </c>
      <c r="T36" s="21">
        <v>2</v>
      </c>
      <c r="U36" s="21">
        <v>2</v>
      </c>
      <c r="V36" s="21">
        <v>2</v>
      </c>
      <c r="W36" s="21">
        <v>2</v>
      </c>
      <c r="X36" s="21">
        <v>2</v>
      </c>
      <c r="Y36" s="21"/>
      <c r="Z36" s="21"/>
      <c r="AA36" s="21"/>
      <c r="AB36" s="21"/>
      <c r="AC36" s="28"/>
      <c r="AD36" s="31">
        <f t="shared" si="13"/>
        <v>38</v>
      </c>
    </row>
    <row r="37" spans="1:30" x14ac:dyDescent="0.2">
      <c r="A37" s="1" t="s">
        <v>56</v>
      </c>
      <c r="B37" s="12" t="s">
        <v>2</v>
      </c>
      <c r="C37" s="1">
        <v>34</v>
      </c>
      <c r="D37" s="24">
        <v>0</v>
      </c>
      <c r="E37" s="24">
        <v>0</v>
      </c>
      <c r="F37" s="21">
        <v>2</v>
      </c>
      <c r="G37" s="21">
        <v>2</v>
      </c>
      <c r="H37" s="21">
        <v>2</v>
      </c>
      <c r="I37" s="21"/>
      <c r="J37" s="21"/>
      <c r="K37" s="21">
        <v>2</v>
      </c>
      <c r="L37" s="21">
        <v>2</v>
      </c>
      <c r="M37" s="21">
        <v>2</v>
      </c>
      <c r="N37" s="21">
        <v>2</v>
      </c>
      <c r="O37" s="21">
        <v>2</v>
      </c>
      <c r="P37" s="21">
        <v>2</v>
      </c>
      <c r="Q37" s="21">
        <v>2</v>
      </c>
      <c r="R37" s="21">
        <v>2</v>
      </c>
      <c r="S37" s="21">
        <v>2</v>
      </c>
      <c r="T37" s="21">
        <v>2</v>
      </c>
      <c r="U37" s="21">
        <v>2</v>
      </c>
      <c r="V37" s="21">
        <v>2</v>
      </c>
      <c r="W37" s="21">
        <v>2</v>
      </c>
      <c r="X37" s="21">
        <v>2</v>
      </c>
      <c r="Y37" s="21"/>
      <c r="Z37" s="21"/>
      <c r="AA37" s="21"/>
      <c r="AB37" s="21"/>
      <c r="AC37" s="28"/>
      <c r="AD37" s="31">
        <f t="shared" si="13"/>
        <v>34</v>
      </c>
    </row>
    <row r="38" spans="1:30" x14ac:dyDescent="0.2">
      <c r="A38" s="1" t="s">
        <v>57</v>
      </c>
      <c r="B38" s="12" t="s">
        <v>3</v>
      </c>
      <c r="C38" s="1">
        <v>38</v>
      </c>
      <c r="D38" s="24">
        <v>0</v>
      </c>
      <c r="E38" s="24">
        <v>0</v>
      </c>
      <c r="F38" s="21">
        <v>2</v>
      </c>
      <c r="G38" s="21">
        <v>2</v>
      </c>
      <c r="H38" s="21">
        <v>2</v>
      </c>
      <c r="I38" s="21">
        <v>2</v>
      </c>
      <c r="J38" s="21">
        <v>2</v>
      </c>
      <c r="K38" s="21">
        <v>2</v>
      </c>
      <c r="L38" s="21">
        <v>2</v>
      </c>
      <c r="M38" s="21">
        <v>2</v>
      </c>
      <c r="N38" s="21">
        <v>2</v>
      </c>
      <c r="O38" s="21">
        <v>2</v>
      </c>
      <c r="P38" s="21">
        <v>2</v>
      </c>
      <c r="Q38" s="21">
        <v>2</v>
      </c>
      <c r="R38" s="21">
        <v>2</v>
      </c>
      <c r="S38" s="21">
        <v>2</v>
      </c>
      <c r="T38" s="21">
        <v>2</v>
      </c>
      <c r="U38" s="21">
        <v>2</v>
      </c>
      <c r="V38" s="21">
        <v>2</v>
      </c>
      <c r="W38" s="21">
        <v>2</v>
      </c>
      <c r="X38" s="21">
        <v>2</v>
      </c>
      <c r="Y38" s="21"/>
      <c r="Z38" s="21"/>
      <c r="AA38" s="21"/>
      <c r="AB38" s="21"/>
      <c r="AC38" s="28" t="s">
        <v>41</v>
      </c>
      <c r="AD38" s="31">
        <f t="shared" si="13"/>
        <v>38</v>
      </c>
    </row>
    <row r="39" spans="1:30" x14ac:dyDescent="0.2">
      <c r="A39" s="1" t="s">
        <v>58</v>
      </c>
      <c r="B39" s="12" t="s">
        <v>8</v>
      </c>
      <c r="C39" s="1">
        <v>74</v>
      </c>
      <c r="D39" s="24">
        <v>0</v>
      </c>
      <c r="E39" s="24">
        <v>0</v>
      </c>
      <c r="F39" s="21">
        <v>4</v>
      </c>
      <c r="G39" s="21">
        <v>4</v>
      </c>
      <c r="H39" s="21">
        <v>4</v>
      </c>
      <c r="I39" s="21">
        <v>4</v>
      </c>
      <c r="J39" s="21">
        <v>4</v>
      </c>
      <c r="K39" s="21">
        <v>4</v>
      </c>
      <c r="L39" s="21">
        <v>4</v>
      </c>
      <c r="M39" s="21">
        <v>4</v>
      </c>
      <c r="N39" s="21">
        <v>4</v>
      </c>
      <c r="O39" s="21">
        <v>4</v>
      </c>
      <c r="P39" s="21">
        <v>4</v>
      </c>
      <c r="Q39" s="21">
        <v>4</v>
      </c>
      <c r="R39" s="21">
        <v>4</v>
      </c>
      <c r="S39" s="21">
        <v>4</v>
      </c>
      <c r="T39" s="21">
        <v>4</v>
      </c>
      <c r="U39" s="21">
        <v>4</v>
      </c>
      <c r="V39" s="21">
        <v>4</v>
      </c>
      <c r="W39" s="21">
        <v>2</v>
      </c>
      <c r="X39" s="21">
        <v>4</v>
      </c>
      <c r="Y39" s="21"/>
      <c r="Z39" s="21"/>
      <c r="AA39" s="21"/>
      <c r="AB39" s="21"/>
      <c r="AC39" s="28" t="s">
        <v>40</v>
      </c>
      <c r="AD39" s="31">
        <f t="shared" si="13"/>
        <v>74</v>
      </c>
    </row>
    <row r="40" spans="1:30" x14ac:dyDescent="0.2">
      <c r="A40" s="1" t="s">
        <v>59</v>
      </c>
      <c r="B40" s="12" t="s">
        <v>7</v>
      </c>
      <c r="C40" s="1">
        <v>38</v>
      </c>
      <c r="D40" s="24">
        <v>0</v>
      </c>
      <c r="E40" s="24">
        <v>0</v>
      </c>
      <c r="F40" s="21">
        <v>2</v>
      </c>
      <c r="G40" s="21">
        <v>2</v>
      </c>
      <c r="H40" s="21">
        <v>2</v>
      </c>
      <c r="I40" s="21">
        <v>2</v>
      </c>
      <c r="J40" s="21">
        <v>2</v>
      </c>
      <c r="K40" s="21">
        <v>2</v>
      </c>
      <c r="L40" s="16">
        <v>2</v>
      </c>
      <c r="M40" s="16">
        <v>2</v>
      </c>
      <c r="N40" s="16">
        <v>2</v>
      </c>
      <c r="O40" s="16">
        <v>2</v>
      </c>
      <c r="P40" s="16">
        <v>2</v>
      </c>
      <c r="Q40" s="16">
        <v>2</v>
      </c>
      <c r="R40" s="16">
        <v>2</v>
      </c>
      <c r="S40" s="16">
        <v>2</v>
      </c>
      <c r="T40" s="16">
        <v>2</v>
      </c>
      <c r="U40" s="16">
        <v>2</v>
      </c>
      <c r="V40" s="16">
        <v>2</v>
      </c>
      <c r="W40" s="16">
        <v>2</v>
      </c>
      <c r="X40" s="21">
        <v>2</v>
      </c>
      <c r="Y40" s="21"/>
      <c r="Z40" s="21"/>
      <c r="AA40" s="21"/>
      <c r="AB40" s="21"/>
      <c r="AC40" s="28" t="s">
        <v>41</v>
      </c>
      <c r="AD40" s="31">
        <f t="shared" ref="AD40" si="14">SUM(F40:AB40)</f>
        <v>38</v>
      </c>
    </row>
    <row r="41" spans="1:30" x14ac:dyDescent="0.2">
      <c r="A41" s="1" t="s">
        <v>61</v>
      </c>
      <c r="B41" s="12" t="s">
        <v>4</v>
      </c>
      <c r="C41" s="1">
        <v>48</v>
      </c>
      <c r="D41" s="24">
        <v>0</v>
      </c>
      <c r="E41" s="24">
        <v>0</v>
      </c>
      <c r="F41" s="21">
        <v>2</v>
      </c>
      <c r="G41" s="21">
        <v>4</v>
      </c>
      <c r="H41" s="21">
        <v>4</v>
      </c>
      <c r="I41" s="21">
        <v>4</v>
      </c>
      <c r="J41" s="21">
        <v>4</v>
      </c>
      <c r="K41" s="21">
        <v>4</v>
      </c>
      <c r="L41" s="16">
        <v>2</v>
      </c>
      <c r="M41" s="16">
        <v>2</v>
      </c>
      <c r="N41" s="16">
        <v>2</v>
      </c>
      <c r="O41" s="16">
        <v>2</v>
      </c>
      <c r="P41" s="16">
        <v>2</v>
      </c>
      <c r="Q41" s="16">
        <v>2</v>
      </c>
      <c r="R41" s="16">
        <v>2</v>
      </c>
      <c r="S41" s="16">
        <v>2</v>
      </c>
      <c r="T41" s="16">
        <v>2</v>
      </c>
      <c r="U41" s="16">
        <v>2</v>
      </c>
      <c r="V41" s="16">
        <v>2</v>
      </c>
      <c r="W41" s="16">
        <v>2</v>
      </c>
      <c r="X41" s="16">
        <v>2</v>
      </c>
      <c r="Y41" s="16"/>
      <c r="Z41" s="16"/>
      <c r="AA41" s="16"/>
      <c r="AB41" s="16"/>
      <c r="AC41" s="28"/>
      <c r="AD41" s="31">
        <f t="shared" ref="AD41:AD42" si="15">SUM(F41:AB41)</f>
        <v>48</v>
      </c>
    </row>
    <row r="42" spans="1:30" x14ac:dyDescent="0.2">
      <c r="A42" s="1" t="s">
        <v>62</v>
      </c>
      <c r="B42" s="12" t="s">
        <v>65</v>
      </c>
      <c r="C42" s="1">
        <v>36</v>
      </c>
      <c r="D42" s="24">
        <v>0</v>
      </c>
      <c r="E42" s="24">
        <v>0</v>
      </c>
      <c r="F42" s="21"/>
      <c r="G42" s="21">
        <v>2</v>
      </c>
      <c r="H42" s="21">
        <v>2</v>
      </c>
      <c r="I42" s="21">
        <v>2</v>
      </c>
      <c r="J42" s="21">
        <v>2</v>
      </c>
      <c r="K42" s="21">
        <v>2</v>
      </c>
      <c r="L42" s="16">
        <v>2</v>
      </c>
      <c r="M42" s="16">
        <v>2</v>
      </c>
      <c r="N42" s="16">
        <v>2</v>
      </c>
      <c r="O42" s="16">
        <v>2</v>
      </c>
      <c r="P42" s="16">
        <v>2</v>
      </c>
      <c r="Q42" s="16">
        <v>2</v>
      </c>
      <c r="R42" s="16">
        <v>2</v>
      </c>
      <c r="S42" s="16">
        <v>2</v>
      </c>
      <c r="T42" s="16">
        <v>2</v>
      </c>
      <c r="U42" s="16">
        <v>2</v>
      </c>
      <c r="V42" s="16">
        <v>2</v>
      </c>
      <c r="W42" s="16">
        <v>2</v>
      </c>
      <c r="X42" s="16">
        <v>2</v>
      </c>
      <c r="Y42" s="16"/>
      <c r="Z42" s="16"/>
      <c r="AA42" s="16"/>
      <c r="AB42" s="16"/>
      <c r="AC42" s="28"/>
      <c r="AD42" s="31">
        <f t="shared" si="15"/>
        <v>36</v>
      </c>
    </row>
    <row r="43" spans="1:30" x14ac:dyDescent="0.2">
      <c r="A43" s="1" t="s">
        <v>63</v>
      </c>
      <c r="B43" s="13" t="s">
        <v>5</v>
      </c>
      <c r="C43" s="14">
        <v>36</v>
      </c>
      <c r="D43" s="24">
        <v>0</v>
      </c>
      <c r="E43" s="24">
        <v>0</v>
      </c>
      <c r="F43" s="21">
        <v>2</v>
      </c>
      <c r="G43" s="21">
        <v>2</v>
      </c>
      <c r="H43" s="21">
        <v>2</v>
      </c>
      <c r="I43" s="21">
        <v>2</v>
      </c>
      <c r="J43" s="21">
        <v>2</v>
      </c>
      <c r="K43" s="21">
        <v>2</v>
      </c>
      <c r="L43" s="21"/>
      <c r="M43" s="21">
        <v>2</v>
      </c>
      <c r="N43" s="21">
        <v>2</v>
      </c>
      <c r="O43" s="21">
        <v>2</v>
      </c>
      <c r="P43" s="21">
        <v>2</v>
      </c>
      <c r="Q43" s="21">
        <v>2</v>
      </c>
      <c r="R43" s="21">
        <v>2</v>
      </c>
      <c r="S43" s="21">
        <v>2</v>
      </c>
      <c r="T43" s="21">
        <v>2</v>
      </c>
      <c r="U43" s="21">
        <v>2</v>
      </c>
      <c r="V43" s="21">
        <v>2</v>
      </c>
      <c r="W43" s="21">
        <v>2</v>
      </c>
      <c r="X43" s="21">
        <v>2</v>
      </c>
      <c r="Y43" s="21"/>
      <c r="Z43" s="21"/>
      <c r="AA43" s="21"/>
      <c r="AB43" s="21"/>
      <c r="AC43" s="28" t="s">
        <v>41</v>
      </c>
      <c r="AD43" s="31">
        <f t="shared" si="13"/>
        <v>36</v>
      </c>
    </row>
    <row r="44" spans="1:30" x14ac:dyDescent="0.2">
      <c r="A44" s="1" t="s">
        <v>73</v>
      </c>
      <c r="B44" s="5" t="s">
        <v>6</v>
      </c>
      <c r="C44" s="25">
        <v>34</v>
      </c>
      <c r="D44" s="24">
        <v>0</v>
      </c>
      <c r="E44" s="24">
        <v>0</v>
      </c>
      <c r="F44" s="21">
        <v>2</v>
      </c>
      <c r="G44" s="21">
        <v>2</v>
      </c>
      <c r="H44" s="21">
        <v>2</v>
      </c>
      <c r="I44" s="21">
        <v>2</v>
      </c>
      <c r="J44" s="21">
        <v>2</v>
      </c>
      <c r="K44" s="21">
        <v>2</v>
      </c>
      <c r="L44" s="21">
        <v>2</v>
      </c>
      <c r="M44" s="21"/>
      <c r="N44" s="21">
        <v>2</v>
      </c>
      <c r="O44" s="21">
        <v>2</v>
      </c>
      <c r="P44" s="21">
        <v>2</v>
      </c>
      <c r="Q44" s="21">
        <v>2</v>
      </c>
      <c r="R44" s="21">
        <v>2</v>
      </c>
      <c r="S44" s="21">
        <v>2</v>
      </c>
      <c r="T44" s="21">
        <v>2</v>
      </c>
      <c r="U44" s="21"/>
      <c r="V44" s="21">
        <v>2</v>
      </c>
      <c r="W44" s="21">
        <v>2</v>
      </c>
      <c r="X44" s="21">
        <v>2</v>
      </c>
      <c r="Y44" s="16"/>
      <c r="Z44" s="16"/>
      <c r="AA44" s="16"/>
      <c r="AB44" s="16"/>
      <c r="AC44" s="28" t="s">
        <v>41</v>
      </c>
      <c r="AD44" s="31">
        <f t="shared" si="13"/>
        <v>34</v>
      </c>
    </row>
    <row r="45" spans="1:30" x14ac:dyDescent="0.2">
      <c r="A45" s="3" t="s">
        <v>66</v>
      </c>
      <c r="B45" s="4" t="s">
        <v>67</v>
      </c>
      <c r="C45" s="15">
        <f>SUM(C46:C47)</f>
        <v>181</v>
      </c>
      <c r="D45" s="23">
        <v>0</v>
      </c>
      <c r="E45" s="23">
        <v>0</v>
      </c>
      <c r="F45" s="20">
        <f t="shared" ref="F45:AB45" si="16">SUM(F46:F47)</f>
        <v>14</v>
      </c>
      <c r="G45" s="20">
        <f t="shared" si="16"/>
        <v>10</v>
      </c>
      <c r="H45" s="20">
        <f t="shared" si="16"/>
        <v>12</v>
      </c>
      <c r="I45" s="20">
        <f t="shared" si="16"/>
        <v>12</v>
      </c>
      <c r="J45" s="20">
        <f t="shared" si="16"/>
        <v>12</v>
      </c>
      <c r="K45" s="20">
        <f t="shared" si="16"/>
        <v>12</v>
      </c>
      <c r="L45" s="20">
        <f t="shared" si="16"/>
        <v>8</v>
      </c>
      <c r="M45" s="20">
        <f t="shared" si="16"/>
        <v>8</v>
      </c>
      <c r="N45" s="20">
        <f t="shared" si="16"/>
        <v>8</v>
      </c>
      <c r="O45" s="20">
        <f t="shared" si="16"/>
        <v>8</v>
      </c>
      <c r="P45" s="20">
        <f t="shared" si="16"/>
        <v>8</v>
      </c>
      <c r="Q45" s="20">
        <f t="shared" si="16"/>
        <v>8</v>
      </c>
      <c r="R45" s="20">
        <f t="shared" si="16"/>
        <v>8</v>
      </c>
      <c r="S45" s="20">
        <f t="shared" si="16"/>
        <v>8</v>
      </c>
      <c r="T45" s="20">
        <f t="shared" si="16"/>
        <v>8</v>
      </c>
      <c r="U45" s="20">
        <f t="shared" si="16"/>
        <v>8</v>
      </c>
      <c r="V45" s="20">
        <f t="shared" si="16"/>
        <v>8</v>
      </c>
      <c r="W45" s="20">
        <f t="shared" si="16"/>
        <v>10</v>
      </c>
      <c r="X45" s="20">
        <f t="shared" si="16"/>
        <v>11</v>
      </c>
      <c r="Y45" s="20">
        <f t="shared" si="16"/>
        <v>0</v>
      </c>
      <c r="Z45" s="20">
        <f t="shared" si="16"/>
        <v>0</v>
      </c>
      <c r="AA45" s="20">
        <f t="shared" si="16"/>
        <v>0</v>
      </c>
      <c r="AB45" s="20">
        <f t="shared" si="16"/>
        <v>0</v>
      </c>
      <c r="AC45" s="28"/>
      <c r="AD45" s="43">
        <f t="shared" si="13"/>
        <v>181</v>
      </c>
    </row>
    <row r="46" spans="1:30" x14ac:dyDescent="0.2">
      <c r="A46" s="1" t="s">
        <v>68</v>
      </c>
      <c r="B46" s="5" t="s">
        <v>70</v>
      </c>
      <c r="C46" s="6">
        <v>117</v>
      </c>
      <c r="D46" s="24">
        <v>0</v>
      </c>
      <c r="E46" s="24">
        <v>0</v>
      </c>
      <c r="F46" s="21">
        <v>8</v>
      </c>
      <c r="G46" s="21">
        <v>6</v>
      </c>
      <c r="H46" s="21">
        <v>6</v>
      </c>
      <c r="I46" s="21">
        <v>6</v>
      </c>
      <c r="J46" s="21">
        <v>6</v>
      </c>
      <c r="K46" s="21">
        <v>6</v>
      </c>
      <c r="L46" s="21">
        <v>6</v>
      </c>
      <c r="M46" s="21">
        <v>6</v>
      </c>
      <c r="N46" s="21">
        <v>6</v>
      </c>
      <c r="O46" s="21">
        <v>6</v>
      </c>
      <c r="P46" s="21">
        <v>6</v>
      </c>
      <c r="Q46" s="21">
        <v>6</v>
      </c>
      <c r="R46" s="21">
        <v>6</v>
      </c>
      <c r="S46" s="21">
        <v>6</v>
      </c>
      <c r="T46" s="21">
        <v>6</v>
      </c>
      <c r="U46" s="21">
        <v>6</v>
      </c>
      <c r="V46" s="21">
        <v>6</v>
      </c>
      <c r="W46" s="21">
        <v>6</v>
      </c>
      <c r="X46" s="21">
        <v>7</v>
      </c>
      <c r="Y46" s="16"/>
      <c r="Z46" s="16"/>
      <c r="AA46" s="16"/>
      <c r="AB46" s="16"/>
      <c r="AC46" s="28"/>
      <c r="AD46" s="31">
        <f t="shared" si="13"/>
        <v>117</v>
      </c>
    </row>
    <row r="47" spans="1:30" x14ac:dyDescent="0.2">
      <c r="A47" s="1" t="s">
        <v>69</v>
      </c>
      <c r="B47" s="5" t="s">
        <v>9</v>
      </c>
      <c r="C47" s="6">
        <v>64</v>
      </c>
      <c r="D47" s="24">
        <v>0</v>
      </c>
      <c r="E47" s="24">
        <v>0</v>
      </c>
      <c r="F47" s="21">
        <v>6</v>
      </c>
      <c r="G47" s="21">
        <v>4</v>
      </c>
      <c r="H47" s="21">
        <v>6</v>
      </c>
      <c r="I47" s="21">
        <v>6</v>
      </c>
      <c r="J47" s="21">
        <v>6</v>
      </c>
      <c r="K47" s="21">
        <v>6</v>
      </c>
      <c r="L47" s="16">
        <v>2</v>
      </c>
      <c r="M47" s="16">
        <v>2</v>
      </c>
      <c r="N47" s="16">
        <v>2</v>
      </c>
      <c r="O47" s="16">
        <v>2</v>
      </c>
      <c r="P47" s="16">
        <v>2</v>
      </c>
      <c r="Q47" s="16">
        <v>2</v>
      </c>
      <c r="R47" s="16">
        <v>2</v>
      </c>
      <c r="S47" s="16">
        <v>2</v>
      </c>
      <c r="T47" s="16">
        <v>2</v>
      </c>
      <c r="U47" s="16">
        <v>2</v>
      </c>
      <c r="V47" s="16">
        <v>2</v>
      </c>
      <c r="W47" s="16">
        <v>4</v>
      </c>
      <c r="X47" s="16">
        <v>4</v>
      </c>
      <c r="Y47" s="16"/>
      <c r="Z47" s="16"/>
      <c r="AA47" s="16"/>
      <c r="AB47" s="16"/>
      <c r="AC47" s="28"/>
      <c r="AD47" s="31">
        <f t="shared" si="13"/>
        <v>64</v>
      </c>
    </row>
    <row r="48" spans="1:30" x14ac:dyDescent="0.2">
      <c r="A48" s="10" t="s">
        <v>10</v>
      </c>
      <c r="B48" s="10" t="s">
        <v>11</v>
      </c>
      <c r="C48" s="45">
        <f>SUM(C49)</f>
        <v>44</v>
      </c>
      <c r="D48" s="87">
        <f t="shared" ref="D48:AB48" si="17">SUM(D49)</f>
        <v>0</v>
      </c>
      <c r="E48" s="87">
        <f t="shared" si="17"/>
        <v>0</v>
      </c>
      <c r="F48" s="87">
        <f t="shared" si="17"/>
        <v>4</v>
      </c>
      <c r="G48" s="87">
        <f t="shared" si="17"/>
        <v>4</v>
      </c>
      <c r="H48" s="87">
        <f t="shared" si="17"/>
        <v>4</v>
      </c>
      <c r="I48" s="87">
        <f t="shared" si="17"/>
        <v>2</v>
      </c>
      <c r="J48" s="87">
        <f t="shared" si="17"/>
        <v>2</v>
      </c>
      <c r="K48" s="87">
        <f t="shared" si="17"/>
        <v>2</v>
      </c>
      <c r="L48" s="87">
        <f t="shared" si="17"/>
        <v>2</v>
      </c>
      <c r="M48" s="87">
        <f t="shared" si="17"/>
        <v>2</v>
      </c>
      <c r="N48" s="87">
        <f t="shared" si="17"/>
        <v>2</v>
      </c>
      <c r="O48" s="87">
        <f t="shared" si="17"/>
        <v>2</v>
      </c>
      <c r="P48" s="87">
        <f t="shared" si="17"/>
        <v>2</v>
      </c>
      <c r="Q48" s="87">
        <f t="shared" si="17"/>
        <v>2</v>
      </c>
      <c r="R48" s="87">
        <f t="shared" si="17"/>
        <v>2</v>
      </c>
      <c r="S48" s="87">
        <f t="shared" si="17"/>
        <v>2</v>
      </c>
      <c r="T48" s="87">
        <f t="shared" si="17"/>
        <v>2</v>
      </c>
      <c r="U48" s="87">
        <f t="shared" si="17"/>
        <v>2</v>
      </c>
      <c r="V48" s="87">
        <f t="shared" si="17"/>
        <v>2</v>
      </c>
      <c r="W48" s="87">
        <f t="shared" si="17"/>
        <v>2</v>
      </c>
      <c r="X48" s="87">
        <f t="shared" si="17"/>
        <v>2</v>
      </c>
      <c r="Y48" s="87">
        <f t="shared" si="17"/>
        <v>0</v>
      </c>
      <c r="Z48" s="87">
        <f t="shared" si="17"/>
        <v>0</v>
      </c>
      <c r="AA48" s="87">
        <f t="shared" si="17"/>
        <v>0</v>
      </c>
      <c r="AB48" s="87">
        <f t="shared" si="17"/>
        <v>0</v>
      </c>
      <c r="AC48" s="28"/>
      <c r="AD48" s="43">
        <f t="shared" si="13"/>
        <v>44</v>
      </c>
    </row>
    <row r="49" spans="1:30" ht="14.25" customHeight="1" x14ac:dyDescent="0.2">
      <c r="A49" s="85" t="s">
        <v>42</v>
      </c>
      <c r="B49" s="86" t="s">
        <v>80</v>
      </c>
      <c r="C49" s="81">
        <v>44</v>
      </c>
      <c r="D49" s="82"/>
      <c r="E49" s="82"/>
      <c r="F49" s="83">
        <v>4</v>
      </c>
      <c r="G49" s="83">
        <v>4</v>
      </c>
      <c r="H49" s="83">
        <v>4</v>
      </c>
      <c r="I49" s="83">
        <v>2</v>
      </c>
      <c r="J49" s="83">
        <v>2</v>
      </c>
      <c r="K49" s="83">
        <v>2</v>
      </c>
      <c r="L49" s="83">
        <v>2</v>
      </c>
      <c r="M49" s="83">
        <v>2</v>
      </c>
      <c r="N49" s="83">
        <v>2</v>
      </c>
      <c r="O49" s="83">
        <v>2</v>
      </c>
      <c r="P49" s="83">
        <v>2</v>
      </c>
      <c r="Q49" s="83">
        <v>2</v>
      </c>
      <c r="R49" s="83">
        <v>2</v>
      </c>
      <c r="S49" s="83">
        <v>2</v>
      </c>
      <c r="T49" s="83">
        <v>2</v>
      </c>
      <c r="U49" s="83">
        <v>2</v>
      </c>
      <c r="V49" s="83">
        <v>2</v>
      </c>
      <c r="W49" s="83">
        <v>2</v>
      </c>
      <c r="X49" s="83">
        <v>2</v>
      </c>
      <c r="Y49" s="84"/>
      <c r="Z49" s="84"/>
      <c r="AA49" s="84"/>
      <c r="AB49" s="84"/>
      <c r="AC49" s="28"/>
      <c r="AD49" s="31">
        <f t="shared" si="13"/>
        <v>44</v>
      </c>
    </row>
    <row r="50" spans="1:30" x14ac:dyDescent="0.2">
      <c r="A50" s="19" t="s">
        <v>38</v>
      </c>
      <c r="B50" s="19" t="s">
        <v>14</v>
      </c>
      <c r="C50" s="46">
        <f>SUM(C51)</f>
        <v>248</v>
      </c>
      <c r="D50" s="61">
        <f t="shared" ref="D50:E51" si="18">SUM(D51)</f>
        <v>0</v>
      </c>
      <c r="E50" s="61">
        <f t="shared" si="18"/>
        <v>0</v>
      </c>
      <c r="F50" s="46">
        <f t="shared" ref="F50:AB51" si="19">SUM(F51)</f>
        <v>0</v>
      </c>
      <c r="G50" s="46">
        <f t="shared" si="19"/>
        <v>0</v>
      </c>
      <c r="H50" s="46">
        <f t="shared" si="19"/>
        <v>0</v>
      </c>
      <c r="I50" s="46">
        <f t="shared" si="19"/>
        <v>2</v>
      </c>
      <c r="J50" s="46">
        <f t="shared" si="19"/>
        <v>2</v>
      </c>
      <c r="K50" s="46">
        <f t="shared" si="19"/>
        <v>2</v>
      </c>
      <c r="L50" s="46">
        <f t="shared" si="19"/>
        <v>8</v>
      </c>
      <c r="M50" s="46">
        <f t="shared" si="19"/>
        <v>8</v>
      </c>
      <c r="N50" s="46">
        <f t="shared" si="19"/>
        <v>8</v>
      </c>
      <c r="O50" s="46">
        <f t="shared" si="19"/>
        <v>8</v>
      </c>
      <c r="P50" s="46">
        <f t="shared" si="19"/>
        <v>8</v>
      </c>
      <c r="Q50" s="46">
        <f t="shared" si="19"/>
        <v>8</v>
      </c>
      <c r="R50" s="46">
        <f t="shared" si="19"/>
        <v>8</v>
      </c>
      <c r="S50" s="46">
        <f t="shared" si="19"/>
        <v>8</v>
      </c>
      <c r="T50" s="46">
        <f t="shared" si="19"/>
        <v>8</v>
      </c>
      <c r="U50" s="46">
        <f t="shared" si="19"/>
        <v>8</v>
      </c>
      <c r="V50" s="46">
        <f t="shared" si="19"/>
        <v>8</v>
      </c>
      <c r="W50" s="46">
        <f t="shared" si="19"/>
        <v>8</v>
      </c>
      <c r="X50" s="46">
        <f t="shared" si="19"/>
        <v>2</v>
      </c>
      <c r="Y50" s="46">
        <f t="shared" si="19"/>
        <v>36</v>
      </c>
      <c r="Z50" s="46">
        <f t="shared" si="19"/>
        <v>36</v>
      </c>
      <c r="AA50" s="46">
        <f t="shared" si="19"/>
        <v>36</v>
      </c>
      <c r="AB50" s="46">
        <f t="shared" si="19"/>
        <v>36</v>
      </c>
      <c r="AC50" s="28" t="s">
        <v>32</v>
      </c>
      <c r="AD50" s="88">
        <f t="shared" si="13"/>
        <v>248</v>
      </c>
    </row>
    <row r="51" spans="1:30" x14ac:dyDescent="0.2">
      <c r="A51" s="19" t="s">
        <v>15</v>
      </c>
      <c r="B51" s="19" t="s">
        <v>16</v>
      </c>
      <c r="C51" s="46">
        <f>SUM(C52)</f>
        <v>248</v>
      </c>
      <c r="D51" s="46">
        <f t="shared" si="18"/>
        <v>0</v>
      </c>
      <c r="E51" s="46">
        <f t="shared" si="18"/>
        <v>0</v>
      </c>
      <c r="F51" s="46">
        <f t="shared" si="19"/>
        <v>0</v>
      </c>
      <c r="G51" s="46">
        <f t="shared" si="19"/>
        <v>0</v>
      </c>
      <c r="H51" s="46">
        <f t="shared" si="19"/>
        <v>0</v>
      </c>
      <c r="I51" s="46">
        <f t="shared" si="19"/>
        <v>2</v>
      </c>
      <c r="J51" s="46">
        <f t="shared" si="19"/>
        <v>2</v>
      </c>
      <c r="K51" s="46">
        <f t="shared" si="19"/>
        <v>2</v>
      </c>
      <c r="L51" s="46">
        <f t="shared" si="19"/>
        <v>8</v>
      </c>
      <c r="M51" s="46">
        <f t="shared" si="19"/>
        <v>8</v>
      </c>
      <c r="N51" s="46">
        <f t="shared" si="19"/>
        <v>8</v>
      </c>
      <c r="O51" s="46">
        <f t="shared" si="19"/>
        <v>8</v>
      </c>
      <c r="P51" s="46">
        <f t="shared" si="19"/>
        <v>8</v>
      </c>
      <c r="Q51" s="46">
        <f t="shared" si="19"/>
        <v>8</v>
      </c>
      <c r="R51" s="46">
        <f t="shared" si="19"/>
        <v>8</v>
      </c>
      <c r="S51" s="46">
        <f t="shared" si="19"/>
        <v>8</v>
      </c>
      <c r="T51" s="46">
        <f t="shared" si="19"/>
        <v>8</v>
      </c>
      <c r="U51" s="46">
        <f t="shared" si="19"/>
        <v>8</v>
      </c>
      <c r="V51" s="46">
        <f t="shared" si="19"/>
        <v>8</v>
      </c>
      <c r="W51" s="46">
        <f t="shared" si="19"/>
        <v>8</v>
      </c>
      <c r="X51" s="46">
        <f t="shared" si="19"/>
        <v>2</v>
      </c>
      <c r="Y51" s="46">
        <f t="shared" si="19"/>
        <v>36</v>
      </c>
      <c r="Z51" s="46">
        <f t="shared" si="19"/>
        <v>36</v>
      </c>
      <c r="AA51" s="46">
        <f t="shared" si="19"/>
        <v>36</v>
      </c>
      <c r="AB51" s="46">
        <f t="shared" si="19"/>
        <v>36</v>
      </c>
      <c r="AC51" s="28"/>
      <c r="AD51" s="31">
        <f t="shared" si="13"/>
        <v>248</v>
      </c>
    </row>
    <row r="52" spans="1:30" ht="27.75" customHeight="1" x14ac:dyDescent="0.2">
      <c r="A52" s="29" t="s">
        <v>48</v>
      </c>
      <c r="B52" s="59" t="s">
        <v>74</v>
      </c>
      <c r="C52" s="47">
        <f>SUM(C53:C55)</f>
        <v>248</v>
      </c>
      <c r="D52" s="61">
        <f>SUM(D55:D55)</f>
        <v>0</v>
      </c>
      <c r="E52" s="61">
        <f>SUM(E55:E55)</f>
        <v>0</v>
      </c>
      <c r="F52" s="47">
        <f t="shared" ref="F52:AB52" si="20">SUM(F53:F55)</f>
        <v>0</v>
      </c>
      <c r="G52" s="47">
        <f t="shared" si="20"/>
        <v>0</v>
      </c>
      <c r="H52" s="47">
        <f t="shared" si="20"/>
        <v>0</v>
      </c>
      <c r="I52" s="47">
        <f t="shared" si="20"/>
        <v>2</v>
      </c>
      <c r="J52" s="47">
        <f t="shared" si="20"/>
        <v>2</v>
      </c>
      <c r="K52" s="47">
        <f t="shared" si="20"/>
        <v>2</v>
      </c>
      <c r="L52" s="47">
        <f t="shared" si="20"/>
        <v>8</v>
      </c>
      <c r="M52" s="47">
        <f t="shared" si="20"/>
        <v>8</v>
      </c>
      <c r="N52" s="47">
        <f t="shared" si="20"/>
        <v>8</v>
      </c>
      <c r="O52" s="47">
        <f t="shared" si="20"/>
        <v>8</v>
      </c>
      <c r="P52" s="47">
        <f t="shared" si="20"/>
        <v>8</v>
      </c>
      <c r="Q52" s="47">
        <f t="shared" si="20"/>
        <v>8</v>
      </c>
      <c r="R52" s="47">
        <f t="shared" si="20"/>
        <v>8</v>
      </c>
      <c r="S52" s="47">
        <f t="shared" si="20"/>
        <v>8</v>
      </c>
      <c r="T52" s="47">
        <f t="shared" si="20"/>
        <v>8</v>
      </c>
      <c r="U52" s="47">
        <f t="shared" si="20"/>
        <v>8</v>
      </c>
      <c r="V52" s="47">
        <f t="shared" si="20"/>
        <v>8</v>
      </c>
      <c r="W52" s="47">
        <f t="shared" si="20"/>
        <v>8</v>
      </c>
      <c r="X52" s="47">
        <f t="shared" si="20"/>
        <v>2</v>
      </c>
      <c r="Y52" s="47">
        <f t="shared" si="20"/>
        <v>36</v>
      </c>
      <c r="Z52" s="47">
        <f t="shared" si="20"/>
        <v>36</v>
      </c>
      <c r="AA52" s="47">
        <f t="shared" si="20"/>
        <v>36</v>
      </c>
      <c r="AB52" s="47">
        <f t="shared" si="20"/>
        <v>36</v>
      </c>
      <c r="AC52" s="28" t="s">
        <v>72</v>
      </c>
      <c r="AD52" s="31">
        <f t="shared" si="13"/>
        <v>248</v>
      </c>
    </row>
    <row r="53" spans="1:30" ht="25.5" x14ac:dyDescent="0.2">
      <c r="A53" s="52" t="s">
        <v>46</v>
      </c>
      <c r="B53" s="78" t="s">
        <v>76</v>
      </c>
      <c r="C53" s="48">
        <v>32</v>
      </c>
      <c r="D53" s="24">
        <v>0</v>
      </c>
      <c r="E53" s="24">
        <v>0</v>
      </c>
      <c r="F53" s="16"/>
      <c r="G53" s="16"/>
      <c r="H53" s="16"/>
      <c r="I53" s="16">
        <v>2</v>
      </c>
      <c r="J53" s="16">
        <v>2</v>
      </c>
      <c r="K53" s="16">
        <v>2</v>
      </c>
      <c r="L53" s="16">
        <v>2</v>
      </c>
      <c r="M53" s="16">
        <v>2</v>
      </c>
      <c r="N53" s="16">
        <v>2</v>
      </c>
      <c r="O53" s="16">
        <v>2</v>
      </c>
      <c r="P53" s="16">
        <v>2</v>
      </c>
      <c r="Q53" s="16">
        <v>2</v>
      </c>
      <c r="R53" s="16">
        <v>2</v>
      </c>
      <c r="S53" s="16">
        <v>2</v>
      </c>
      <c r="T53" s="16">
        <v>2</v>
      </c>
      <c r="U53" s="16">
        <v>2</v>
      </c>
      <c r="V53" s="16">
        <v>2</v>
      </c>
      <c r="W53" s="16">
        <v>2</v>
      </c>
      <c r="X53" s="16">
        <v>2</v>
      </c>
      <c r="Y53" s="58"/>
      <c r="Z53" s="58"/>
      <c r="AA53" s="58"/>
      <c r="AB53" s="58"/>
      <c r="AC53" s="28" t="s">
        <v>40</v>
      </c>
      <c r="AD53" s="31">
        <f t="shared" ref="AD53:AD54" si="21">SUM(F53:AB53)</f>
        <v>32</v>
      </c>
    </row>
    <row r="54" spans="1:30" x14ac:dyDescent="0.2">
      <c r="A54" s="52" t="s">
        <v>28</v>
      </c>
      <c r="B54" s="53" t="s">
        <v>29</v>
      </c>
      <c r="C54" s="48">
        <v>72</v>
      </c>
      <c r="D54" s="24">
        <v>0</v>
      </c>
      <c r="E54" s="24">
        <v>0</v>
      </c>
      <c r="F54" s="16"/>
      <c r="G54" s="16"/>
      <c r="H54" s="16"/>
      <c r="I54" s="16"/>
      <c r="J54" s="16"/>
      <c r="K54" s="16"/>
      <c r="L54" s="16">
        <v>6</v>
      </c>
      <c r="M54" s="16">
        <v>6</v>
      </c>
      <c r="N54" s="16">
        <v>6</v>
      </c>
      <c r="O54" s="16">
        <v>6</v>
      </c>
      <c r="P54" s="16">
        <v>6</v>
      </c>
      <c r="Q54" s="16">
        <v>6</v>
      </c>
      <c r="R54" s="16">
        <v>6</v>
      </c>
      <c r="S54" s="16">
        <v>6</v>
      </c>
      <c r="T54" s="16">
        <v>6</v>
      </c>
      <c r="U54" s="16">
        <v>6</v>
      </c>
      <c r="V54" s="16">
        <v>6</v>
      </c>
      <c r="W54" s="16">
        <v>6</v>
      </c>
      <c r="X54" s="16"/>
      <c r="Y54" s="58"/>
      <c r="Z54" s="58"/>
      <c r="AA54" s="58"/>
      <c r="AB54" s="58"/>
      <c r="AC54" s="104" t="s">
        <v>41</v>
      </c>
      <c r="AD54" s="31">
        <f t="shared" si="21"/>
        <v>72</v>
      </c>
    </row>
    <row r="55" spans="1:30" x14ac:dyDescent="0.2">
      <c r="A55" s="16" t="s">
        <v>44</v>
      </c>
      <c r="B55" s="30" t="s">
        <v>31</v>
      </c>
      <c r="C55" s="48">
        <v>144</v>
      </c>
      <c r="D55" s="24">
        <v>0</v>
      </c>
      <c r="E55" s="24">
        <v>0</v>
      </c>
      <c r="F55" s="16"/>
      <c r="G55" s="16"/>
      <c r="H55" s="16"/>
      <c r="I55" s="16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58">
        <v>36</v>
      </c>
      <c r="Z55" s="58">
        <v>36</v>
      </c>
      <c r="AA55" s="58">
        <v>36</v>
      </c>
      <c r="AB55" s="58">
        <v>36</v>
      </c>
      <c r="AC55" s="105"/>
      <c r="AD55" s="31">
        <f t="shared" si="13"/>
        <v>144</v>
      </c>
    </row>
    <row r="56" spans="1:30" x14ac:dyDescent="0.2">
      <c r="C56" s="44">
        <f>SUM(C34+C48+C50)</f>
        <v>849</v>
      </c>
      <c r="D56" s="44">
        <f t="shared" ref="D56:AC56" si="22">SUM(D34+D48+D50)</f>
        <v>0</v>
      </c>
      <c r="E56" s="44">
        <f t="shared" si="22"/>
        <v>0</v>
      </c>
      <c r="F56" s="44">
        <f t="shared" si="22"/>
        <v>36</v>
      </c>
      <c r="G56" s="44">
        <f t="shared" si="22"/>
        <v>36</v>
      </c>
      <c r="H56" s="44">
        <f t="shared" si="22"/>
        <v>38</v>
      </c>
      <c r="I56" s="44">
        <f t="shared" si="22"/>
        <v>36</v>
      </c>
      <c r="J56" s="44">
        <f t="shared" si="22"/>
        <v>36</v>
      </c>
      <c r="K56" s="44">
        <f t="shared" si="22"/>
        <v>38</v>
      </c>
      <c r="L56" s="44">
        <f t="shared" si="22"/>
        <v>36</v>
      </c>
      <c r="M56" s="44">
        <f t="shared" si="22"/>
        <v>36</v>
      </c>
      <c r="N56" s="44">
        <f t="shared" si="22"/>
        <v>38</v>
      </c>
      <c r="O56" s="44">
        <f t="shared" si="22"/>
        <v>38</v>
      </c>
      <c r="P56" s="44">
        <f t="shared" si="22"/>
        <v>38</v>
      </c>
      <c r="Q56" s="44">
        <f t="shared" si="22"/>
        <v>38</v>
      </c>
      <c r="R56" s="44">
        <f t="shared" si="22"/>
        <v>38</v>
      </c>
      <c r="S56" s="44">
        <f t="shared" si="22"/>
        <v>38</v>
      </c>
      <c r="T56" s="44">
        <f t="shared" si="22"/>
        <v>38</v>
      </c>
      <c r="U56" s="44">
        <f t="shared" si="22"/>
        <v>36</v>
      </c>
      <c r="V56" s="44">
        <f t="shared" si="22"/>
        <v>38</v>
      </c>
      <c r="W56" s="44">
        <f t="shared" si="22"/>
        <v>38</v>
      </c>
      <c r="X56" s="44">
        <f t="shared" si="22"/>
        <v>35</v>
      </c>
      <c r="Y56" s="44">
        <f t="shared" si="22"/>
        <v>36</v>
      </c>
      <c r="Z56" s="44">
        <f t="shared" si="22"/>
        <v>36</v>
      </c>
      <c r="AA56" s="44">
        <f t="shared" si="22"/>
        <v>36</v>
      </c>
      <c r="AB56" s="44">
        <f t="shared" si="22"/>
        <v>36</v>
      </c>
      <c r="AC56" s="44" t="e">
        <f t="shared" si="22"/>
        <v>#VALUE!</v>
      </c>
      <c r="AD56" s="31">
        <f>SUM(F56:AB56)</f>
        <v>849</v>
      </c>
    </row>
  </sheetData>
  <mergeCells count="16">
    <mergeCell ref="AC54:AC55"/>
    <mergeCell ref="U31:X31"/>
    <mergeCell ref="Z31:AC31"/>
    <mergeCell ref="A2:T2"/>
    <mergeCell ref="A31:T31"/>
    <mergeCell ref="D32:G32"/>
    <mergeCell ref="H32:K32"/>
    <mergeCell ref="Q32:T32"/>
    <mergeCell ref="M32:P32"/>
    <mergeCell ref="D3:G3"/>
    <mergeCell ref="H3:K3"/>
    <mergeCell ref="L3:O3"/>
    <mergeCell ref="Q3:T3"/>
    <mergeCell ref="C30:F30"/>
    <mergeCell ref="U32:X32"/>
    <mergeCell ref="Z32:AC32"/>
  </mergeCells>
  <phoneticPr fontId="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61"/>
  <sheetViews>
    <sheetView tabSelected="1" topLeftCell="B43" zoomScale="110" zoomScaleNormal="110" workbookViewId="0">
      <selection activeCell="C61" sqref="C61"/>
    </sheetView>
  </sheetViews>
  <sheetFormatPr defaultRowHeight="12.75" x14ac:dyDescent="0.2"/>
  <cols>
    <col min="1" max="1" width="11" style="31" customWidth="1"/>
    <col min="2" max="2" width="45.85546875" style="31" customWidth="1"/>
    <col min="3" max="3" width="3.85546875" style="31" customWidth="1"/>
    <col min="4" max="5" width="3.85546875" style="37" customWidth="1"/>
    <col min="6" max="25" width="3.85546875" style="31" customWidth="1"/>
    <col min="26" max="26" width="3.85546875" style="37" customWidth="1"/>
    <col min="27" max="31" width="4.85546875" style="31" customWidth="1"/>
    <col min="32" max="16384" width="9.140625" style="31"/>
  </cols>
  <sheetData>
    <row r="1" spans="1:37" ht="0.75" customHeight="1" x14ac:dyDescent="0.2"/>
    <row r="2" spans="1:37" x14ac:dyDescent="0.2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38"/>
      <c r="V2" s="38"/>
      <c r="W2" s="38"/>
      <c r="X2" s="38"/>
      <c r="Y2" s="38"/>
      <c r="Z2" s="33"/>
    </row>
    <row r="3" spans="1:37" x14ac:dyDescent="0.2">
      <c r="A3" s="57"/>
      <c r="B3" s="57"/>
      <c r="C3" s="57"/>
      <c r="D3" s="113" t="s">
        <v>17</v>
      </c>
      <c r="E3" s="114"/>
      <c r="F3" s="114"/>
      <c r="G3" s="115"/>
      <c r="H3" s="116" t="s">
        <v>18</v>
      </c>
      <c r="I3" s="116"/>
      <c r="J3" s="116"/>
      <c r="K3" s="116"/>
      <c r="L3" s="116" t="s">
        <v>19</v>
      </c>
      <c r="M3" s="116"/>
      <c r="N3" s="116"/>
      <c r="O3" s="116"/>
      <c r="P3" s="51" t="s">
        <v>33</v>
      </c>
      <c r="Q3" s="116" t="s">
        <v>20</v>
      </c>
      <c r="R3" s="116"/>
      <c r="S3" s="116"/>
      <c r="T3" s="116"/>
      <c r="U3" s="33"/>
      <c r="V3" s="33"/>
      <c r="W3" s="33"/>
      <c r="X3" s="33"/>
      <c r="Y3" s="33"/>
      <c r="Z3" s="33"/>
    </row>
    <row r="4" spans="1:37" x14ac:dyDescent="0.2">
      <c r="A4" s="30"/>
      <c r="B4" s="30"/>
      <c r="C4" s="30"/>
      <c r="D4" s="36">
        <v>37</v>
      </c>
      <c r="E4" s="36">
        <v>38</v>
      </c>
      <c r="F4" s="35">
        <v>39</v>
      </c>
      <c r="G4" s="35">
        <v>40</v>
      </c>
      <c r="H4" s="35">
        <v>41</v>
      </c>
      <c r="I4" s="35">
        <v>42</v>
      </c>
      <c r="J4" s="35">
        <v>43</v>
      </c>
      <c r="K4" s="35">
        <v>44</v>
      </c>
      <c r="L4" s="35">
        <v>45</v>
      </c>
      <c r="M4" s="35">
        <v>46</v>
      </c>
      <c r="N4" s="35">
        <v>47</v>
      </c>
      <c r="O4" s="35">
        <v>48</v>
      </c>
      <c r="P4" s="35">
        <v>49</v>
      </c>
      <c r="Q4" s="35">
        <v>50</v>
      </c>
      <c r="R4" s="35">
        <v>51</v>
      </c>
      <c r="S4" s="35">
        <v>52</v>
      </c>
      <c r="T4" s="67" t="s">
        <v>30</v>
      </c>
      <c r="U4" s="39" t="s">
        <v>30</v>
      </c>
      <c r="V4" s="39"/>
      <c r="W4" s="39"/>
      <c r="X4" s="39"/>
      <c r="Y4" s="39"/>
      <c r="Z4" s="39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spans="1:37" x14ac:dyDescent="0.2">
      <c r="A5" s="10" t="s">
        <v>0</v>
      </c>
      <c r="B5" s="10" t="s">
        <v>53</v>
      </c>
      <c r="C5" s="10">
        <f>SUM(C6,C12)</f>
        <v>234</v>
      </c>
      <c r="D5" s="10">
        <f t="shared" ref="D5:S5" si="0">SUM(D6,D12)</f>
        <v>16</v>
      </c>
      <c r="E5" s="10">
        <f t="shared" si="0"/>
        <v>16</v>
      </c>
      <c r="F5" s="10">
        <f t="shared" si="0"/>
        <v>16</v>
      </c>
      <c r="G5" s="10">
        <f t="shared" si="0"/>
        <v>18</v>
      </c>
      <c r="H5" s="10">
        <f t="shared" si="0"/>
        <v>16</v>
      </c>
      <c r="I5" s="10">
        <f t="shared" si="0"/>
        <v>18</v>
      </c>
      <c r="J5" s="10">
        <f t="shared" si="0"/>
        <v>16</v>
      </c>
      <c r="K5" s="10">
        <f t="shared" si="0"/>
        <v>16</v>
      </c>
      <c r="L5" s="10">
        <f t="shared" si="0"/>
        <v>18</v>
      </c>
      <c r="M5" s="10">
        <f t="shared" si="0"/>
        <v>18</v>
      </c>
      <c r="N5" s="10">
        <f t="shared" si="0"/>
        <v>20</v>
      </c>
      <c r="O5" s="10">
        <f t="shared" si="0"/>
        <v>20</v>
      </c>
      <c r="P5" s="10">
        <f t="shared" si="0"/>
        <v>26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9"/>
      <c r="U5" s="26"/>
      <c r="V5" s="26"/>
      <c r="W5" s="26"/>
      <c r="X5" s="26"/>
      <c r="Y5" s="26"/>
      <c r="Z5" s="26"/>
      <c r="AA5" s="79">
        <f t="shared" ref="AA5:AA28" si="1">SUM(D5:Z5)</f>
        <v>234</v>
      </c>
    </row>
    <row r="6" spans="1:37" x14ac:dyDescent="0.2">
      <c r="A6" s="3" t="s">
        <v>54</v>
      </c>
      <c r="B6" s="11" t="s">
        <v>52</v>
      </c>
      <c r="C6" s="3">
        <f>SUM(C7:C11)</f>
        <v>166</v>
      </c>
      <c r="D6" s="3">
        <f t="shared" ref="D6:P6" si="2">SUM(D7:D11)</f>
        <v>10</v>
      </c>
      <c r="E6" s="3">
        <f t="shared" si="2"/>
        <v>10</v>
      </c>
      <c r="F6" s="3">
        <f t="shared" si="2"/>
        <v>10</v>
      </c>
      <c r="G6" s="3">
        <f t="shared" si="2"/>
        <v>12</v>
      </c>
      <c r="H6" s="3">
        <f t="shared" si="2"/>
        <v>10</v>
      </c>
      <c r="I6" s="3">
        <f t="shared" si="2"/>
        <v>12</v>
      </c>
      <c r="J6" s="3">
        <f t="shared" si="2"/>
        <v>12</v>
      </c>
      <c r="K6" s="3">
        <f t="shared" si="2"/>
        <v>12</v>
      </c>
      <c r="L6" s="3">
        <f t="shared" si="2"/>
        <v>14</v>
      </c>
      <c r="M6" s="3">
        <f t="shared" si="2"/>
        <v>14</v>
      </c>
      <c r="N6" s="3">
        <f t="shared" si="2"/>
        <v>16</v>
      </c>
      <c r="O6" s="3">
        <f t="shared" si="2"/>
        <v>14</v>
      </c>
      <c r="P6" s="3">
        <f t="shared" si="2"/>
        <v>20</v>
      </c>
      <c r="Q6" s="20">
        <f t="shared" ref="Q6:S6" si="3">SUM(Q7:Q10)</f>
        <v>0</v>
      </c>
      <c r="R6" s="20">
        <f t="shared" si="3"/>
        <v>0</v>
      </c>
      <c r="S6" s="20">
        <f t="shared" si="3"/>
        <v>0</v>
      </c>
      <c r="T6" s="19"/>
      <c r="U6" s="26"/>
      <c r="V6" s="26"/>
      <c r="W6" s="26"/>
      <c r="X6" s="26"/>
      <c r="Y6" s="26"/>
      <c r="Z6" s="26"/>
      <c r="AA6" s="41">
        <f t="shared" si="1"/>
        <v>166</v>
      </c>
    </row>
    <row r="7" spans="1:37" x14ac:dyDescent="0.2">
      <c r="A7" s="1" t="s">
        <v>55</v>
      </c>
      <c r="B7" s="12" t="s">
        <v>1</v>
      </c>
      <c r="C7" s="1"/>
      <c r="D7" s="77"/>
      <c r="E7" s="77"/>
      <c r="F7" s="77"/>
      <c r="G7" s="77"/>
      <c r="H7" s="77"/>
      <c r="I7" s="16"/>
      <c r="J7" s="16"/>
      <c r="K7" s="16"/>
      <c r="L7" s="16"/>
      <c r="M7" s="16"/>
      <c r="N7" s="16"/>
      <c r="O7" s="16"/>
      <c r="P7" s="21"/>
      <c r="Q7" s="99"/>
      <c r="R7" s="99"/>
      <c r="S7" s="99"/>
      <c r="T7" s="119" t="s">
        <v>40</v>
      </c>
      <c r="U7" s="22"/>
      <c r="V7" s="22"/>
      <c r="W7" s="22"/>
      <c r="X7" s="22"/>
      <c r="Y7" s="22"/>
      <c r="Z7" s="22"/>
      <c r="AA7" s="41">
        <f t="shared" si="1"/>
        <v>0</v>
      </c>
    </row>
    <row r="8" spans="1:37" x14ac:dyDescent="0.2">
      <c r="A8" s="1" t="s">
        <v>56</v>
      </c>
      <c r="B8" s="12" t="s">
        <v>2</v>
      </c>
      <c r="C8" s="2">
        <v>40</v>
      </c>
      <c r="D8" s="77">
        <v>4</v>
      </c>
      <c r="E8" s="77">
        <v>4</v>
      </c>
      <c r="F8" s="77">
        <v>4</v>
      </c>
      <c r="G8" s="77">
        <v>4</v>
      </c>
      <c r="H8" s="77">
        <v>4</v>
      </c>
      <c r="I8" s="77">
        <v>2</v>
      </c>
      <c r="J8" s="77">
        <v>2</v>
      </c>
      <c r="K8" s="77">
        <v>2</v>
      </c>
      <c r="L8" s="77">
        <v>2</v>
      </c>
      <c r="M8" s="77">
        <v>2</v>
      </c>
      <c r="N8" s="77">
        <v>2</v>
      </c>
      <c r="O8" s="77">
        <v>2</v>
      </c>
      <c r="P8" s="21">
        <v>6</v>
      </c>
      <c r="Q8" s="99"/>
      <c r="R8" s="99"/>
      <c r="S8" s="99"/>
      <c r="T8" s="105"/>
      <c r="U8" s="22"/>
      <c r="V8" s="22"/>
      <c r="W8" s="22"/>
      <c r="X8" s="22"/>
      <c r="Y8" s="22"/>
      <c r="Z8" s="22"/>
      <c r="AA8" s="41">
        <f t="shared" si="1"/>
        <v>40</v>
      </c>
    </row>
    <row r="9" spans="1:37" x14ac:dyDescent="0.2">
      <c r="A9" s="1" t="s">
        <v>60</v>
      </c>
      <c r="B9" s="12" t="s">
        <v>64</v>
      </c>
      <c r="C9" s="2">
        <v>36</v>
      </c>
      <c r="D9" s="77">
        <v>2</v>
      </c>
      <c r="E9" s="77">
        <v>2</v>
      </c>
      <c r="F9" s="77">
        <v>2</v>
      </c>
      <c r="G9" s="77">
        <v>2</v>
      </c>
      <c r="H9" s="77">
        <v>2</v>
      </c>
      <c r="I9" s="77">
        <v>2</v>
      </c>
      <c r="J9" s="77">
        <v>2</v>
      </c>
      <c r="K9" s="77">
        <v>2</v>
      </c>
      <c r="L9" s="21">
        <v>4</v>
      </c>
      <c r="M9" s="21">
        <v>4</v>
      </c>
      <c r="N9" s="21">
        <v>4</v>
      </c>
      <c r="O9" s="21">
        <v>4</v>
      </c>
      <c r="P9" s="21">
        <v>4</v>
      </c>
      <c r="Q9" s="99"/>
      <c r="R9" s="99"/>
      <c r="S9" s="99"/>
      <c r="T9" s="68"/>
      <c r="U9" s="22"/>
      <c r="V9" s="22"/>
      <c r="W9" s="22"/>
      <c r="X9" s="22"/>
      <c r="Y9" s="22"/>
      <c r="Z9" s="22"/>
      <c r="AA9" s="41">
        <f t="shared" si="1"/>
        <v>36</v>
      </c>
    </row>
    <row r="10" spans="1:37" x14ac:dyDescent="0.2">
      <c r="A10" s="1" t="s">
        <v>61</v>
      </c>
      <c r="B10" s="12" t="s">
        <v>4</v>
      </c>
      <c r="C10" s="2">
        <v>54</v>
      </c>
      <c r="D10" s="77">
        <v>4</v>
      </c>
      <c r="E10" s="77">
        <v>4</v>
      </c>
      <c r="F10" s="77">
        <v>4</v>
      </c>
      <c r="G10" s="77">
        <v>4</v>
      </c>
      <c r="H10" s="77">
        <v>4</v>
      </c>
      <c r="I10" s="77">
        <v>4</v>
      </c>
      <c r="J10" s="77">
        <v>4</v>
      </c>
      <c r="K10" s="77">
        <v>4</v>
      </c>
      <c r="L10" s="77">
        <v>4</v>
      </c>
      <c r="M10" s="77">
        <v>4</v>
      </c>
      <c r="N10" s="77">
        <v>4</v>
      </c>
      <c r="O10" s="77">
        <v>4</v>
      </c>
      <c r="P10" s="77">
        <v>6</v>
      </c>
      <c r="Q10" s="99"/>
      <c r="R10" s="99"/>
      <c r="S10" s="99"/>
      <c r="T10" s="68" t="s">
        <v>41</v>
      </c>
      <c r="U10" s="22"/>
      <c r="V10" s="22"/>
      <c r="W10" s="22"/>
      <c r="X10" s="22"/>
      <c r="Y10" s="22"/>
      <c r="Z10" s="22"/>
      <c r="AA10" s="41">
        <f t="shared" si="1"/>
        <v>54</v>
      </c>
    </row>
    <row r="11" spans="1:37" x14ac:dyDescent="0.2">
      <c r="A11" s="1" t="s">
        <v>95</v>
      </c>
      <c r="B11" s="12" t="s">
        <v>96</v>
      </c>
      <c r="C11" s="2">
        <v>36</v>
      </c>
      <c r="D11" s="77"/>
      <c r="E11" s="77"/>
      <c r="F11" s="77"/>
      <c r="G11" s="77">
        <v>2</v>
      </c>
      <c r="H11" s="77"/>
      <c r="I11" s="77">
        <v>4</v>
      </c>
      <c r="J11" s="77">
        <v>4</v>
      </c>
      <c r="K11" s="77">
        <v>4</v>
      </c>
      <c r="L11" s="77">
        <v>4</v>
      </c>
      <c r="M11" s="77">
        <v>4</v>
      </c>
      <c r="N11" s="77">
        <v>6</v>
      </c>
      <c r="O11" s="77">
        <v>4</v>
      </c>
      <c r="P11" s="77">
        <v>4</v>
      </c>
      <c r="Q11" s="99"/>
      <c r="R11" s="99"/>
      <c r="S11" s="99"/>
      <c r="T11" s="68"/>
      <c r="U11" s="22"/>
      <c r="V11" s="22"/>
      <c r="W11" s="22"/>
      <c r="X11" s="22"/>
      <c r="Y11" s="22"/>
      <c r="Z11" s="22"/>
      <c r="AA11" s="41">
        <f t="shared" si="1"/>
        <v>36</v>
      </c>
    </row>
    <row r="12" spans="1:37" x14ac:dyDescent="0.2">
      <c r="A12" s="3" t="s">
        <v>66</v>
      </c>
      <c r="B12" s="4" t="s">
        <v>67</v>
      </c>
      <c r="C12" s="15">
        <f t="shared" ref="C12:S12" si="4">SUM(C13:C13)</f>
        <v>68</v>
      </c>
      <c r="D12" s="20">
        <f t="shared" si="4"/>
        <v>6</v>
      </c>
      <c r="E12" s="20">
        <f t="shared" si="4"/>
        <v>6</v>
      </c>
      <c r="F12" s="20">
        <f t="shared" si="4"/>
        <v>6</v>
      </c>
      <c r="G12" s="20">
        <f t="shared" si="4"/>
        <v>6</v>
      </c>
      <c r="H12" s="20">
        <f t="shared" si="4"/>
        <v>6</v>
      </c>
      <c r="I12" s="20">
        <f t="shared" si="4"/>
        <v>6</v>
      </c>
      <c r="J12" s="20">
        <f t="shared" si="4"/>
        <v>4</v>
      </c>
      <c r="K12" s="20">
        <f t="shared" si="4"/>
        <v>4</v>
      </c>
      <c r="L12" s="20">
        <f t="shared" si="4"/>
        <v>4</v>
      </c>
      <c r="M12" s="20">
        <f t="shared" si="4"/>
        <v>4</v>
      </c>
      <c r="N12" s="20">
        <f t="shared" si="4"/>
        <v>4</v>
      </c>
      <c r="O12" s="20">
        <f t="shared" si="4"/>
        <v>6</v>
      </c>
      <c r="P12" s="20">
        <f t="shared" si="4"/>
        <v>6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19"/>
      <c r="U12" s="26"/>
      <c r="V12" s="26"/>
      <c r="W12" s="26"/>
      <c r="X12" s="26"/>
      <c r="Y12" s="26"/>
      <c r="Z12" s="26"/>
      <c r="AA12" s="79">
        <f t="shared" ref="AA12:AA19" si="5">SUM(D12:Z12)</f>
        <v>68</v>
      </c>
    </row>
    <row r="13" spans="1:37" x14ac:dyDescent="0.2">
      <c r="A13" s="1" t="s">
        <v>68</v>
      </c>
      <c r="B13" s="5" t="s">
        <v>70</v>
      </c>
      <c r="C13" s="14">
        <v>68</v>
      </c>
      <c r="D13" s="77">
        <v>6</v>
      </c>
      <c r="E13" s="77">
        <v>6</v>
      </c>
      <c r="F13" s="77">
        <v>6</v>
      </c>
      <c r="G13" s="77">
        <v>6</v>
      </c>
      <c r="H13" s="77">
        <v>6</v>
      </c>
      <c r="I13" s="77">
        <v>6</v>
      </c>
      <c r="J13" s="77">
        <v>4</v>
      </c>
      <c r="K13" s="77">
        <v>4</v>
      </c>
      <c r="L13" s="77">
        <v>4</v>
      </c>
      <c r="M13" s="77">
        <v>4</v>
      </c>
      <c r="N13" s="77">
        <v>4</v>
      </c>
      <c r="O13" s="77">
        <v>6</v>
      </c>
      <c r="P13" s="77">
        <v>6</v>
      </c>
      <c r="Q13" s="99"/>
      <c r="R13" s="99"/>
      <c r="S13" s="99"/>
      <c r="T13" s="68" t="s">
        <v>40</v>
      </c>
      <c r="U13" s="22"/>
      <c r="V13" s="22"/>
      <c r="W13" s="22"/>
      <c r="X13" s="22"/>
      <c r="Y13" s="22"/>
      <c r="Z13" s="22"/>
      <c r="AA13" s="41">
        <f t="shared" si="5"/>
        <v>68</v>
      </c>
    </row>
    <row r="14" spans="1:37" x14ac:dyDescent="0.2">
      <c r="A14" s="1" t="s">
        <v>69</v>
      </c>
      <c r="B14" s="5" t="s">
        <v>9</v>
      </c>
      <c r="C14" s="14">
        <v>30</v>
      </c>
      <c r="D14" s="77">
        <v>2</v>
      </c>
      <c r="E14" s="77">
        <v>2</v>
      </c>
      <c r="F14" s="77">
        <v>2</v>
      </c>
      <c r="G14" s="77">
        <v>2</v>
      </c>
      <c r="H14" s="77">
        <v>2</v>
      </c>
      <c r="I14" s="77">
        <v>2</v>
      </c>
      <c r="J14" s="77">
        <v>2</v>
      </c>
      <c r="K14" s="77">
        <v>2</v>
      </c>
      <c r="L14" s="77">
        <v>2</v>
      </c>
      <c r="M14" s="77">
        <v>4</v>
      </c>
      <c r="N14" s="77">
        <v>4</v>
      </c>
      <c r="O14" s="77">
        <v>2</v>
      </c>
      <c r="P14" s="77">
        <v>2</v>
      </c>
      <c r="Q14" s="99"/>
      <c r="R14" s="99"/>
      <c r="S14" s="99"/>
      <c r="T14" s="68"/>
      <c r="U14" s="22"/>
      <c r="V14" s="22"/>
      <c r="W14" s="22"/>
      <c r="X14" s="22"/>
      <c r="Y14" s="22"/>
      <c r="Z14" s="22"/>
      <c r="AA14" s="41">
        <f t="shared" si="5"/>
        <v>30</v>
      </c>
    </row>
    <row r="15" spans="1:37" x14ac:dyDescent="0.2">
      <c r="A15" s="89" t="s">
        <v>81</v>
      </c>
      <c r="B15" s="90" t="s">
        <v>82</v>
      </c>
      <c r="C15" s="45">
        <f>SUM(C16:C19)</f>
        <v>72</v>
      </c>
      <c r="D15" s="45">
        <f t="shared" ref="D15:S15" si="6">SUM(D16:D19)</f>
        <v>4</v>
      </c>
      <c r="E15" s="45">
        <f t="shared" si="6"/>
        <v>4</v>
      </c>
      <c r="F15" s="45">
        <f t="shared" si="6"/>
        <v>4</v>
      </c>
      <c r="G15" s="45">
        <f t="shared" si="6"/>
        <v>2</v>
      </c>
      <c r="H15" s="45">
        <f t="shared" si="6"/>
        <v>4</v>
      </c>
      <c r="I15" s="45">
        <f t="shared" si="6"/>
        <v>8</v>
      </c>
      <c r="J15" s="45">
        <f t="shared" si="6"/>
        <v>10</v>
      </c>
      <c r="K15" s="45">
        <f t="shared" si="6"/>
        <v>10</v>
      </c>
      <c r="L15" s="45">
        <f t="shared" si="6"/>
        <v>8</v>
      </c>
      <c r="M15" s="45">
        <f t="shared" si="6"/>
        <v>8</v>
      </c>
      <c r="N15" s="45">
        <f t="shared" si="6"/>
        <v>4</v>
      </c>
      <c r="O15" s="45">
        <f t="shared" si="6"/>
        <v>4</v>
      </c>
      <c r="P15" s="45">
        <f t="shared" si="6"/>
        <v>2</v>
      </c>
      <c r="Q15" s="45">
        <f t="shared" si="6"/>
        <v>0</v>
      </c>
      <c r="R15" s="45">
        <f t="shared" si="6"/>
        <v>0</v>
      </c>
      <c r="S15" s="45">
        <f t="shared" si="6"/>
        <v>0</v>
      </c>
      <c r="T15" s="68"/>
      <c r="U15" s="22"/>
      <c r="V15" s="22"/>
      <c r="W15" s="22"/>
      <c r="X15" s="22"/>
      <c r="Y15" s="22"/>
      <c r="Z15" s="22"/>
      <c r="AA15" s="79">
        <f t="shared" si="5"/>
        <v>72</v>
      </c>
    </row>
    <row r="16" spans="1:37" x14ac:dyDescent="0.2">
      <c r="A16" s="1" t="s">
        <v>83</v>
      </c>
      <c r="B16" s="5" t="s">
        <v>87</v>
      </c>
      <c r="C16" s="14">
        <v>18</v>
      </c>
      <c r="D16" s="77">
        <v>2</v>
      </c>
      <c r="E16" s="77">
        <v>2</v>
      </c>
      <c r="F16" s="77">
        <v>2</v>
      </c>
      <c r="G16" s="77"/>
      <c r="H16" s="77"/>
      <c r="I16" s="77"/>
      <c r="J16" s="77">
        <v>2</v>
      </c>
      <c r="K16" s="77">
        <v>2</v>
      </c>
      <c r="L16" s="77">
        <v>2</v>
      </c>
      <c r="M16" s="77">
        <v>2</v>
      </c>
      <c r="N16" s="77">
        <v>2</v>
      </c>
      <c r="O16" s="77">
        <v>2</v>
      </c>
      <c r="P16" s="77"/>
      <c r="Q16" s="99"/>
      <c r="R16" s="99"/>
      <c r="S16" s="99"/>
      <c r="T16" s="68" t="s">
        <v>32</v>
      </c>
      <c r="U16" s="22"/>
      <c r="V16" s="22"/>
      <c r="W16" s="22"/>
      <c r="X16" s="22"/>
      <c r="Y16" s="22"/>
      <c r="Z16" s="22"/>
      <c r="AA16" s="41">
        <f t="shared" si="5"/>
        <v>18</v>
      </c>
    </row>
    <row r="17" spans="1:27" x14ac:dyDescent="0.2">
      <c r="A17" s="1" t="s">
        <v>84</v>
      </c>
      <c r="B17" s="5" t="s">
        <v>88</v>
      </c>
      <c r="C17" s="14">
        <v>18</v>
      </c>
      <c r="D17" s="77">
        <v>2</v>
      </c>
      <c r="E17" s="77">
        <v>2</v>
      </c>
      <c r="F17" s="77">
        <v>2</v>
      </c>
      <c r="G17" s="77">
        <v>2</v>
      </c>
      <c r="H17" s="77">
        <v>2</v>
      </c>
      <c r="I17" s="77"/>
      <c r="J17" s="77">
        <v>2</v>
      </c>
      <c r="K17" s="21">
        <v>2</v>
      </c>
      <c r="L17" s="21">
        <v>2</v>
      </c>
      <c r="M17" s="21">
        <v>2</v>
      </c>
      <c r="N17" s="21"/>
      <c r="O17" s="21"/>
      <c r="P17" s="21"/>
      <c r="Q17" s="99"/>
      <c r="R17" s="99"/>
      <c r="S17" s="99"/>
      <c r="T17" s="68" t="s">
        <v>41</v>
      </c>
      <c r="U17" s="22"/>
      <c r="V17" s="22"/>
      <c r="W17" s="22"/>
      <c r="X17" s="22"/>
      <c r="Y17" s="22"/>
      <c r="Z17" s="22"/>
      <c r="AA17" s="41">
        <f t="shared" si="5"/>
        <v>18</v>
      </c>
    </row>
    <row r="18" spans="1:27" x14ac:dyDescent="0.2">
      <c r="A18" s="1" t="s">
        <v>85</v>
      </c>
      <c r="B18" s="5" t="s">
        <v>89</v>
      </c>
      <c r="C18" s="14">
        <v>18</v>
      </c>
      <c r="D18" s="77"/>
      <c r="E18" s="77"/>
      <c r="F18" s="77"/>
      <c r="G18" s="77"/>
      <c r="H18" s="77">
        <v>2</v>
      </c>
      <c r="I18" s="77">
        <v>4</v>
      </c>
      <c r="J18" s="77">
        <v>4</v>
      </c>
      <c r="K18" s="77">
        <v>4</v>
      </c>
      <c r="L18" s="77">
        <v>2</v>
      </c>
      <c r="M18" s="77">
        <v>2</v>
      </c>
      <c r="N18" s="77"/>
      <c r="O18" s="77"/>
      <c r="P18" s="77"/>
      <c r="Q18" s="99"/>
      <c r="R18" s="99"/>
      <c r="S18" s="99"/>
      <c r="T18" s="68" t="s">
        <v>41</v>
      </c>
      <c r="U18" s="22"/>
      <c r="V18" s="22"/>
      <c r="W18" s="22"/>
      <c r="X18" s="22"/>
      <c r="Y18" s="22"/>
      <c r="Z18" s="22"/>
      <c r="AA18" s="41">
        <f t="shared" si="5"/>
        <v>18</v>
      </c>
    </row>
    <row r="19" spans="1:27" x14ac:dyDescent="0.2">
      <c r="A19" s="1" t="s">
        <v>86</v>
      </c>
      <c r="B19" s="5" t="s">
        <v>5</v>
      </c>
      <c r="C19" s="14">
        <v>18</v>
      </c>
      <c r="D19" s="77"/>
      <c r="E19" s="77"/>
      <c r="F19" s="77"/>
      <c r="G19" s="77"/>
      <c r="H19" s="77"/>
      <c r="I19" s="77">
        <v>4</v>
      </c>
      <c r="J19" s="77">
        <v>2</v>
      </c>
      <c r="K19" s="77">
        <v>2</v>
      </c>
      <c r="L19" s="77">
        <v>2</v>
      </c>
      <c r="M19" s="77">
        <v>2</v>
      </c>
      <c r="N19" s="77">
        <v>2</v>
      </c>
      <c r="O19" s="77">
        <v>2</v>
      </c>
      <c r="P19" s="77">
        <v>2</v>
      </c>
      <c r="Q19" s="99"/>
      <c r="R19" s="99"/>
      <c r="S19" s="99"/>
      <c r="T19" s="68" t="s">
        <v>32</v>
      </c>
      <c r="U19" s="22"/>
      <c r="V19" s="22"/>
      <c r="W19" s="22"/>
      <c r="X19" s="22"/>
      <c r="Y19" s="22"/>
      <c r="Z19" s="22"/>
      <c r="AA19" s="41">
        <f t="shared" si="5"/>
        <v>18</v>
      </c>
    </row>
    <row r="20" spans="1:27" x14ac:dyDescent="0.2">
      <c r="A20" s="10" t="s">
        <v>10</v>
      </c>
      <c r="B20" s="10" t="s">
        <v>11</v>
      </c>
      <c r="C20" s="45">
        <f t="shared" ref="C20:S20" si="7">SUM(C21:C21)</f>
        <v>0</v>
      </c>
      <c r="D20" s="19">
        <f t="shared" si="7"/>
        <v>0</v>
      </c>
      <c r="E20" s="19">
        <f t="shared" si="7"/>
        <v>0</v>
      </c>
      <c r="F20" s="19">
        <f t="shared" si="7"/>
        <v>0</v>
      </c>
      <c r="G20" s="19">
        <f t="shared" si="7"/>
        <v>0</v>
      </c>
      <c r="H20" s="19">
        <f t="shared" si="7"/>
        <v>0</v>
      </c>
      <c r="I20" s="19">
        <f t="shared" si="7"/>
        <v>0</v>
      </c>
      <c r="J20" s="19">
        <f t="shared" si="7"/>
        <v>0</v>
      </c>
      <c r="K20" s="19">
        <f t="shared" si="7"/>
        <v>0</v>
      </c>
      <c r="L20" s="19">
        <f t="shared" si="7"/>
        <v>0</v>
      </c>
      <c r="M20" s="19">
        <f t="shared" si="7"/>
        <v>0</v>
      </c>
      <c r="N20" s="19">
        <f t="shared" si="7"/>
        <v>0</v>
      </c>
      <c r="O20" s="19">
        <f t="shared" si="7"/>
        <v>0</v>
      </c>
      <c r="P20" s="19">
        <f t="shared" si="7"/>
        <v>0</v>
      </c>
      <c r="Q20" s="19">
        <f t="shared" si="7"/>
        <v>0</v>
      </c>
      <c r="R20" s="19">
        <f t="shared" si="7"/>
        <v>0</v>
      </c>
      <c r="S20" s="19">
        <f t="shared" si="7"/>
        <v>0</v>
      </c>
      <c r="T20" s="19"/>
      <c r="U20" s="26"/>
      <c r="V20" s="26"/>
      <c r="W20" s="26"/>
      <c r="X20" s="26"/>
      <c r="Y20" s="26"/>
      <c r="Z20" s="26"/>
      <c r="AA20" s="41">
        <f t="shared" si="1"/>
        <v>0</v>
      </c>
    </row>
    <row r="21" spans="1:27" ht="25.5" x14ac:dyDescent="0.2">
      <c r="A21" s="1" t="s">
        <v>43</v>
      </c>
      <c r="B21" s="12" t="s">
        <v>94</v>
      </c>
      <c r="C21" s="14">
        <v>0</v>
      </c>
      <c r="D21" s="77"/>
      <c r="E21" s="77"/>
      <c r="F21" s="77"/>
      <c r="G21" s="77"/>
      <c r="H21" s="77"/>
      <c r="I21" s="21"/>
      <c r="J21" s="21"/>
      <c r="K21" s="21"/>
      <c r="L21" s="21"/>
      <c r="M21" s="16"/>
      <c r="N21" s="16"/>
      <c r="O21" s="16"/>
      <c r="P21" s="21"/>
      <c r="Q21" s="99"/>
      <c r="R21" s="99"/>
      <c r="S21" s="99"/>
      <c r="T21" s="68"/>
      <c r="U21" s="22"/>
      <c r="V21" s="22"/>
      <c r="W21" s="22"/>
      <c r="X21" s="22"/>
      <c r="Y21" s="22"/>
      <c r="Z21" s="22"/>
      <c r="AA21" s="41">
        <f t="shared" si="1"/>
        <v>0</v>
      </c>
    </row>
    <row r="22" spans="1:27" x14ac:dyDescent="0.2">
      <c r="A22" s="19" t="s">
        <v>38</v>
      </c>
      <c r="B22" s="19" t="s">
        <v>14</v>
      </c>
      <c r="C22" s="17">
        <f t="shared" ref="C22:S23" si="8">SUM(C23)</f>
        <v>266</v>
      </c>
      <c r="D22" s="19">
        <f t="shared" si="8"/>
        <v>16</v>
      </c>
      <c r="E22" s="19">
        <f t="shared" si="8"/>
        <v>16</v>
      </c>
      <c r="F22" s="19">
        <f t="shared" si="8"/>
        <v>16</v>
      </c>
      <c r="G22" s="19">
        <f t="shared" si="8"/>
        <v>16</v>
      </c>
      <c r="H22" s="19">
        <f t="shared" si="8"/>
        <v>16</v>
      </c>
      <c r="I22" s="19">
        <f t="shared" si="8"/>
        <v>10</v>
      </c>
      <c r="J22" s="19">
        <f t="shared" si="8"/>
        <v>10</v>
      </c>
      <c r="K22" s="19">
        <f t="shared" si="8"/>
        <v>10</v>
      </c>
      <c r="L22" s="19">
        <f t="shared" si="8"/>
        <v>10</v>
      </c>
      <c r="M22" s="19">
        <f t="shared" si="8"/>
        <v>10</v>
      </c>
      <c r="N22" s="19">
        <f t="shared" si="8"/>
        <v>10</v>
      </c>
      <c r="O22" s="19">
        <f t="shared" si="8"/>
        <v>10</v>
      </c>
      <c r="P22" s="19">
        <f t="shared" si="8"/>
        <v>8</v>
      </c>
      <c r="Q22" s="19">
        <f t="shared" si="8"/>
        <v>36</v>
      </c>
      <c r="R22" s="19">
        <f t="shared" si="8"/>
        <v>36</v>
      </c>
      <c r="S22" s="19">
        <f t="shared" si="8"/>
        <v>36</v>
      </c>
      <c r="T22" s="68"/>
      <c r="U22" s="22"/>
      <c r="V22" s="22"/>
      <c r="W22" s="22"/>
      <c r="X22" s="22"/>
      <c r="Y22" s="22"/>
      <c r="Z22" s="22"/>
      <c r="AA22" s="79">
        <f t="shared" si="1"/>
        <v>266</v>
      </c>
    </row>
    <row r="23" spans="1:27" x14ac:dyDescent="0.2">
      <c r="A23" s="19" t="s">
        <v>15</v>
      </c>
      <c r="B23" s="19" t="s">
        <v>16</v>
      </c>
      <c r="C23" s="17">
        <f>SUM(C24)</f>
        <v>266</v>
      </c>
      <c r="D23" s="17">
        <f t="shared" si="8"/>
        <v>16</v>
      </c>
      <c r="E23" s="17">
        <f t="shared" si="8"/>
        <v>16</v>
      </c>
      <c r="F23" s="17">
        <f t="shared" si="8"/>
        <v>16</v>
      </c>
      <c r="G23" s="17">
        <f t="shared" si="8"/>
        <v>16</v>
      </c>
      <c r="H23" s="17">
        <f t="shared" si="8"/>
        <v>16</v>
      </c>
      <c r="I23" s="17">
        <f t="shared" si="8"/>
        <v>10</v>
      </c>
      <c r="J23" s="17">
        <f t="shared" si="8"/>
        <v>10</v>
      </c>
      <c r="K23" s="17">
        <f t="shared" si="8"/>
        <v>10</v>
      </c>
      <c r="L23" s="17">
        <f t="shared" si="8"/>
        <v>10</v>
      </c>
      <c r="M23" s="17">
        <f t="shared" si="8"/>
        <v>10</v>
      </c>
      <c r="N23" s="17">
        <f t="shared" si="8"/>
        <v>10</v>
      </c>
      <c r="O23" s="17">
        <f t="shared" si="8"/>
        <v>10</v>
      </c>
      <c r="P23" s="17">
        <f t="shared" si="8"/>
        <v>8</v>
      </c>
      <c r="Q23" s="17">
        <f t="shared" si="8"/>
        <v>36</v>
      </c>
      <c r="R23" s="17">
        <f t="shared" si="8"/>
        <v>36</v>
      </c>
      <c r="S23" s="17">
        <f t="shared" si="8"/>
        <v>36</v>
      </c>
      <c r="T23" s="68"/>
      <c r="U23" s="22"/>
      <c r="V23" s="22"/>
      <c r="W23" s="22"/>
      <c r="X23" s="22"/>
      <c r="Y23" s="22"/>
      <c r="Z23" s="22"/>
      <c r="AA23" s="79">
        <f t="shared" si="1"/>
        <v>266</v>
      </c>
    </row>
    <row r="24" spans="1:27" ht="25.5" x14ac:dyDescent="0.2">
      <c r="A24" s="55" t="s">
        <v>47</v>
      </c>
      <c r="B24" s="55" t="s">
        <v>90</v>
      </c>
      <c r="C24" s="50">
        <f>SUM(C25:C27)</f>
        <v>266</v>
      </c>
      <c r="D24" s="50">
        <f t="shared" ref="D24:P24" si="9">SUM(D25:D27)</f>
        <v>16</v>
      </c>
      <c r="E24" s="50">
        <f t="shared" si="9"/>
        <v>16</v>
      </c>
      <c r="F24" s="50">
        <f t="shared" si="9"/>
        <v>16</v>
      </c>
      <c r="G24" s="50">
        <f t="shared" si="9"/>
        <v>16</v>
      </c>
      <c r="H24" s="50">
        <f t="shared" si="9"/>
        <v>16</v>
      </c>
      <c r="I24" s="50">
        <f t="shared" si="9"/>
        <v>10</v>
      </c>
      <c r="J24" s="50">
        <f t="shared" si="9"/>
        <v>10</v>
      </c>
      <c r="K24" s="50">
        <f t="shared" si="9"/>
        <v>10</v>
      </c>
      <c r="L24" s="50">
        <f t="shared" si="9"/>
        <v>10</v>
      </c>
      <c r="M24" s="50">
        <f t="shared" si="9"/>
        <v>10</v>
      </c>
      <c r="N24" s="50">
        <f t="shared" si="9"/>
        <v>10</v>
      </c>
      <c r="O24" s="50">
        <f t="shared" si="9"/>
        <v>10</v>
      </c>
      <c r="P24" s="50">
        <f t="shared" si="9"/>
        <v>8</v>
      </c>
      <c r="Q24" s="50">
        <f>SUM(Q27:Q27)</f>
        <v>36</v>
      </c>
      <c r="R24" s="50">
        <f>SUM(R27:R27)</f>
        <v>36</v>
      </c>
      <c r="S24" s="50">
        <f>SUM(S27:S27)</f>
        <v>36</v>
      </c>
      <c r="T24" s="68"/>
      <c r="U24" s="22"/>
      <c r="V24" s="22"/>
      <c r="W24" s="22"/>
      <c r="X24" s="22"/>
      <c r="Y24" s="22"/>
      <c r="Z24" s="22"/>
      <c r="AA24" s="41">
        <f t="shared" si="1"/>
        <v>266</v>
      </c>
    </row>
    <row r="25" spans="1:27" ht="25.5" x14ac:dyDescent="0.2">
      <c r="A25" s="54" t="s">
        <v>50</v>
      </c>
      <c r="B25" s="93" t="s">
        <v>91</v>
      </c>
      <c r="C25" s="94">
        <v>50</v>
      </c>
      <c r="D25" s="101">
        <v>4</v>
      </c>
      <c r="E25" s="101">
        <v>4</v>
      </c>
      <c r="F25" s="101">
        <v>4</v>
      </c>
      <c r="G25" s="101">
        <v>4</v>
      </c>
      <c r="H25" s="101">
        <v>4</v>
      </c>
      <c r="I25" s="101">
        <v>4</v>
      </c>
      <c r="J25" s="101">
        <v>4</v>
      </c>
      <c r="K25" s="101">
        <v>4</v>
      </c>
      <c r="L25" s="101">
        <v>4</v>
      </c>
      <c r="M25" s="101">
        <v>4</v>
      </c>
      <c r="N25" s="101">
        <v>4</v>
      </c>
      <c r="O25" s="101">
        <v>4</v>
      </c>
      <c r="P25" s="101">
        <v>2</v>
      </c>
      <c r="Q25" s="100"/>
      <c r="R25" s="100"/>
      <c r="S25" s="100"/>
      <c r="T25" s="68"/>
      <c r="U25" s="22"/>
      <c r="V25" s="22"/>
      <c r="W25" s="22"/>
      <c r="X25" s="22"/>
      <c r="Y25" s="22"/>
      <c r="Z25" s="22"/>
      <c r="AA25" s="41">
        <f t="shared" si="1"/>
        <v>50</v>
      </c>
    </row>
    <row r="26" spans="1:27" x14ac:dyDescent="0.2">
      <c r="A26" s="95" t="s">
        <v>92</v>
      </c>
      <c r="B26" s="95" t="s">
        <v>29</v>
      </c>
      <c r="C26" s="94">
        <v>108</v>
      </c>
      <c r="D26" s="101">
        <v>12</v>
      </c>
      <c r="E26" s="101">
        <v>12</v>
      </c>
      <c r="F26" s="101">
        <v>12</v>
      </c>
      <c r="G26" s="101">
        <v>12</v>
      </c>
      <c r="H26" s="101">
        <v>12</v>
      </c>
      <c r="I26" s="101">
        <v>6</v>
      </c>
      <c r="J26" s="101">
        <v>6</v>
      </c>
      <c r="K26" s="101">
        <v>6</v>
      </c>
      <c r="L26" s="101">
        <v>6</v>
      </c>
      <c r="M26" s="101">
        <v>6</v>
      </c>
      <c r="N26" s="101">
        <v>6</v>
      </c>
      <c r="O26" s="101">
        <v>6</v>
      </c>
      <c r="P26" s="101">
        <v>6</v>
      </c>
      <c r="Q26" s="100"/>
      <c r="R26" s="100"/>
      <c r="S26" s="100"/>
      <c r="T26" s="68"/>
      <c r="U26" s="22"/>
      <c r="V26" s="22"/>
      <c r="W26" s="22"/>
      <c r="X26" s="22"/>
      <c r="Y26" s="22"/>
      <c r="Z26" s="22"/>
      <c r="AA26" s="41">
        <f t="shared" si="1"/>
        <v>108</v>
      </c>
    </row>
    <row r="27" spans="1:27" ht="15.75" customHeight="1" x14ac:dyDescent="0.2">
      <c r="A27" s="96" t="s">
        <v>93</v>
      </c>
      <c r="B27" s="97" t="s">
        <v>31</v>
      </c>
      <c r="C27" s="98">
        <v>108</v>
      </c>
      <c r="D27" s="21"/>
      <c r="E27" s="21"/>
      <c r="F27" s="21"/>
      <c r="G27" s="21"/>
      <c r="H27" s="21"/>
      <c r="I27" s="77"/>
      <c r="J27" s="77"/>
      <c r="K27" s="77"/>
      <c r="L27" s="77"/>
      <c r="M27" s="77"/>
      <c r="N27" s="77"/>
      <c r="O27" s="77"/>
      <c r="P27" s="77"/>
      <c r="Q27" s="77">
        <v>36</v>
      </c>
      <c r="R27" s="77">
        <v>36</v>
      </c>
      <c r="S27" s="77">
        <v>36</v>
      </c>
      <c r="T27" s="68"/>
      <c r="U27" s="22"/>
      <c r="V27" s="22"/>
      <c r="W27" s="22"/>
      <c r="X27" s="22"/>
      <c r="Y27" s="22"/>
      <c r="Z27" s="22"/>
      <c r="AA27" s="41">
        <f t="shared" si="1"/>
        <v>108</v>
      </c>
    </row>
    <row r="28" spans="1:27" ht="15" customHeight="1" x14ac:dyDescent="0.2">
      <c r="C28" s="31">
        <f>SUM(C5+C15+C22)</f>
        <v>572</v>
      </c>
      <c r="D28" s="31">
        <f t="shared" ref="D28:S28" si="10">SUM(D5+D15+D22)</f>
        <v>36</v>
      </c>
      <c r="E28" s="31">
        <f t="shared" si="10"/>
        <v>36</v>
      </c>
      <c r="F28" s="31">
        <f t="shared" si="10"/>
        <v>36</v>
      </c>
      <c r="G28" s="31">
        <f t="shared" si="10"/>
        <v>36</v>
      </c>
      <c r="H28" s="31">
        <f t="shared" si="10"/>
        <v>36</v>
      </c>
      <c r="I28" s="31">
        <f t="shared" si="10"/>
        <v>36</v>
      </c>
      <c r="J28" s="31">
        <f t="shared" si="10"/>
        <v>36</v>
      </c>
      <c r="K28" s="31">
        <f t="shared" si="10"/>
        <v>36</v>
      </c>
      <c r="L28" s="31">
        <f t="shared" si="10"/>
        <v>36</v>
      </c>
      <c r="M28" s="31">
        <f t="shared" si="10"/>
        <v>36</v>
      </c>
      <c r="N28" s="31">
        <f t="shared" si="10"/>
        <v>34</v>
      </c>
      <c r="O28" s="31">
        <f t="shared" si="10"/>
        <v>34</v>
      </c>
      <c r="P28" s="31">
        <f t="shared" si="10"/>
        <v>36</v>
      </c>
      <c r="Q28" s="31">
        <f t="shared" si="10"/>
        <v>36</v>
      </c>
      <c r="R28" s="31">
        <f t="shared" si="10"/>
        <v>36</v>
      </c>
      <c r="S28" s="31">
        <f t="shared" si="10"/>
        <v>36</v>
      </c>
      <c r="T28" s="31">
        <f>SUM(T5,T22)</f>
        <v>0</v>
      </c>
      <c r="AA28" s="41">
        <f t="shared" si="1"/>
        <v>572</v>
      </c>
    </row>
    <row r="30" spans="1:27" x14ac:dyDescent="0.2">
      <c r="A30" s="43"/>
      <c r="B30" s="43"/>
      <c r="C30" s="43"/>
      <c r="D30" s="56"/>
      <c r="E30" s="56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7" ht="12.75" customHeight="1" x14ac:dyDescent="0.2">
      <c r="A31" s="43"/>
      <c r="B31" s="43"/>
      <c r="C31" s="43"/>
      <c r="D31" s="118" t="s">
        <v>25</v>
      </c>
      <c r="E31" s="118"/>
      <c r="F31" s="118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38"/>
      <c r="V31" s="38"/>
      <c r="W31" s="38"/>
      <c r="X31" s="38"/>
      <c r="Y31" s="38"/>
      <c r="Z31" s="33"/>
    </row>
    <row r="32" spans="1:27" x14ac:dyDescent="0.2">
      <c r="A32" s="108" t="s">
        <v>36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6"/>
      <c r="V32" s="106"/>
      <c r="W32" s="106"/>
      <c r="X32" s="106"/>
      <c r="Y32" s="62"/>
      <c r="Z32" s="38"/>
    </row>
    <row r="33" spans="1:31" x14ac:dyDescent="0.2">
      <c r="A33" s="30"/>
      <c r="B33" s="30"/>
      <c r="C33" s="30"/>
      <c r="D33" s="109" t="s">
        <v>21</v>
      </c>
      <c r="E33" s="109"/>
      <c r="F33" s="109"/>
      <c r="G33" s="109"/>
      <c r="H33" s="110" t="s">
        <v>22</v>
      </c>
      <c r="I33" s="111"/>
      <c r="J33" s="111"/>
      <c r="K33" s="112"/>
      <c r="L33" s="9" t="s">
        <v>33</v>
      </c>
      <c r="M33" s="110" t="s">
        <v>23</v>
      </c>
      <c r="N33" s="111"/>
      <c r="O33" s="111"/>
      <c r="P33" s="112"/>
      <c r="Q33" s="109" t="s">
        <v>24</v>
      </c>
      <c r="R33" s="109"/>
      <c r="S33" s="109"/>
      <c r="T33" s="109"/>
      <c r="U33" s="109" t="s">
        <v>26</v>
      </c>
      <c r="V33" s="109"/>
      <c r="W33" s="109"/>
      <c r="X33" s="109"/>
      <c r="Y33" s="66" t="s">
        <v>33</v>
      </c>
      <c r="Z33" s="110" t="s">
        <v>27</v>
      </c>
      <c r="AA33" s="111"/>
      <c r="AB33" s="111"/>
      <c r="AC33" s="66" t="s">
        <v>33</v>
      </c>
      <c r="AD33" s="72"/>
      <c r="AE33" s="31">
        <f t="shared" ref="AE33:AE50" si="11">SUM(D33:AC33)</f>
        <v>0</v>
      </c>
    </row>
    <row r="34" spans="1:31" x14ac:dyDescent="0.2">
      <c r="A34" s="30"/>
      <c r="B34" s="30"/>
      <c r="C34" s="30"/>
      <c r="D34" s="36">
        <v>1</v>
      </c>
      <c r="E34" s="36">
        <v>2</v>
      </c>
      <c r="F34" s="36">
        <v>3</v>
      </c>
      <c r="G34" s="36">
        <v>4</v>
      </c>
      <c r="H34" s="36">
        <v>5</v>
      </c>
      <c r="I34" s="36">
        <v>6</v>
      </c>
      <c r="J34" s="102">
        <v>7</v>
      </c>
      <c r="K34" s="102">
        <v>8</v>
      </c>
      <c r="L34" s="102">
        <v>9</v>
      </c>
      <c r="M34" s="102">
        <v>10</v>
      </c>
      <c r="N34" s="102">
        <v>11</v>
      </c>
      <c r="O34" s="102">
        <v>12</v>
      </c>
      <c r="P34" s="102">
        <v>13</v>
      </c>
      <c r="Q34" s="102">
        <v>14</v>
      </c>
      <c r="R34" s="102">
        <v>15</v>
      </c>
      <c r="S34" s="102">
        <v>16</v>
      </c>
      <c r="T34" s="102">
        <v>17</v>
      </c>
      <c r="U34" s="102">
        <v>18</v>
      </c>
      <c r="V34" s="102">
        <v>19</v>
      </c>
      <c r="W34" s="102">
        <v>20</v>
      </c>
      <c r="X34" s="102">
        <v>21</v>
      </c>
      <c r="Y34" s="102">
        <v>22</v>
      </c>
      <c r="Z34" s="102">
        <v>23</v>
      </c>
      <c r="AA34" s="102">
        <v>24</v>
      </c>
      <c r="AB34" s="75" t="s">
        <v>30</v>
      </c>
      <c r="AC34" s="71" t="s">
        <v>45</v>
      </c>
      <c r="AD34" s="73"/>
    </row>
    <row r="35" spans="1:31" x14ac:dyDescent="0.2">
      <c r="A35" s="10" t="s">
        <v>0</v>
      </c>
      <c r="B35" s="10" t="s">
        <v>53</v>
      </c>
      <c r="C35" s="10">
        <f t="shared" ref="C35:AA35" si="12">SUM(C36,C39)</f>
        <v>243</v>
      </c>
      <c r="D35" s="10">
        <f t="shared" ref="D35" si="13">SUM(D36,D39)</f>
        <v>0</v>
      </c>
      <c r="E35" s="10">
        <f t="shared" ref="E35" si="14">SUM(E36,E39)</f>
        <v>0</v>
      </c>
      <c r="F35" s="10">
        <f t="shared" ref="F35" si="15">SUM(F36,F39)</f>
        <v>11</v>
      </c>
      <c r="G35" s="10">
        <f t="shared" ref="G35" si="16">SUM(G36,G39)</f>
        <v>12</v>
      </c>
      <c r="H35" s="10">
        <f t="shared" ref="H35" si="17">SUM(H36,H39)</f>
        <v>14</v>
      </c>
      <c r="I35" s="10">
        <f t="shared" ref="I35" si="18">SUM(I36,I39)</f>
        <v>14</v>
      </c>
      <c r="J35" s="10">
        <f t="shared" ref="J35" si="19">SUM(J36,J39)</f>
        <v>14</v>
      </c>
      <c r="K35" s="10">
        <f t="shared" ref="K35" si="20">SUM(K36,K39)</f>
        <v>14</v>
      </c>
      <c r="L35" s="10">
        <f t="shared" ref="L35" si="21">SUM(L36,L39)</f>
        <v>14</v>
      </c>
      <c r="M35" s="10">
        <f t="shared" ref="M35" si="22">SUM(M36,M39)</f>
        <v>16</v>
      </c>
      <c r="N35" s="10">
        <f t="shared" ref="N35" si="23">SUM(N36,N39)</f>
        <v>16</v>
      </c>
      <c r="O35" s="10">
        <f t="shared" ref="O35" si="24">SUM(O36,O39)</f>
        <v>16</v>
      </c>
      <c r="P35" s="10">
        <f t="shared" ref="P35" si="25">SUM(P36,P39)</f>
        <v>14</v>
      </c>
      <c r="Q35" s="10">
        <f t="shared" ref="Q35" si="26">SUM(Q36,Q39)</f>
        <v>14</v>
      </c>
      <c r="R35" s="10">
        <f t="shared" ref="R35" si="27">SUM(R36,R39)</f>
        <v>14</v>
      </c>
      <c r="S35" s="10">
        <f t="shared" ref="S35" si="28">SUM(S36,S39)</f>
        <v>12</v>
      </c>
      <c r="T35" s="10">
        <f t="shared" ref="T35" si="29">SUM(T36,T39)</f>
        <v>12</v>
      </c>
      <c r="U35" s="10">
        <f t="shared" ref="U35" si="30">SUM(U36,U39)</f>
        <v>12</v>
      </c>
      <c r="V35" s="10">
        <f t="shared" ref="V35" si="31">SUM(V36,V39)</f>
        <v>12</v>
      </c>
      <c r="W35" s="10">
        <f t="shared" ref="W35" si="32">SUM(W36,W39)</f>
        <v>12</v>
      </c>
      <c r="X35" s="10">
        <f t="shared" ref="X35" si="33">SUM(X36,X39)</f>
        <v>0</v>
      </c>
      <c r="Y35" s="10">
        <f t="shared" ref="Y35" si="34">SUM(Y36,Y39)</f>
        <v>0</v>
      </c>
      <c r="Z35" s="10">
        <f t="shared" ref="Z35" si="35">SUM(Z36,Z39)</f>
        <v>0</v>
      </c>
      <c r="AA35" s="10">
        <f t="shared" ref="AA35" si="36">SUM(AA36,AA39)</f>
        <v>0</v>
      </c>
      <c r="AB35" s="92"/>
      <c r="AC35" s="71"/>
      <c r="AD35" s="73"/>
      <c r="AE35" s="43">
        <f t="shared" si="11"/>
        <v>243</v>
      </c>
    </row>
    <row r="36" spans="1:31" x14ac:dyDescent="0.2">
      <c r="A36" s="3" t="s">
        <v>54</v>
      </c>
      <c r="B36" s="11" t="s">
        <v>52</v>
      </c>
      <c r="C36" s="3">
        <f t="shared" ref="C36:AA36" si="37">SUM(C37:C38)</f>
        <v>72</v>
      </c>
      <c r="D36" s="3">
        <f t="shared" si="37"/>
        <v>0</v>
      </c>
      <c r="E36" s="3">
        <f t="shared" si="37"/>
        <v>0</v>
      </c>
      <c r="F36" s="3">
        <f t="shared" si="37"/>
        <v>4</v>
      </c>
      <c r="G36" s="3">
        <f t="shared" si="37"/>
        <v>4</v>
      </c>
      <c r="H36" s="3">
        <f t="shared" si="37"/>
        <v>4</v>
      </c>
      <c r="I36" s="3">
        <f t="shared" si="37"/>
        <v>4</v>
      </c>
      <c r="J36" s="3">
        <f t="shared" si="37"/>
        <v>4</v>
      </c>
      <c r="K36" s="3">
        <f t="shared" si="37"/>
        <v>4</v>
      </c>
      <c r="L36" s="3">
        <f t="shared" si="37"/>
        <v>4</v>
      </c>
      <c r="M36" s="3">
        <f t="shared" si="37"/>
        <v>4</v>
      </c>
      <c r="N36" s="3">
        <f t="shared" si="37"/>
        <v>4</v>
      </c>
      <c r="O36" s="3">
        <f t="shared" si="37"/>
        <v>4</v>
      </c>
      <c r="P36" s="3">
        <f t="shared" si="37"/>
        <v>4</v>
      </c>
      <c r="Q36" s="3">
        <f t="shared" si="37"/>
        <v>4</v>
      </c>
      <c r="R36" s="3">
        <f t="shared" si="37"/>
        <v>4</v>
      </c>
      <c r="S36" s="3">
        <f t="shared" si="37"/>
        <v>4</v>
      </c>
      <c r="T36" s="3">
        <f t="shared" si="37"/>
        <v>4</v>
      </c>
      <c r="U36" s="3">
        <f t="shared" si="37"/>
        <v>4</v>
      </c>
      <c r="V36" s="3">
        <f t="shared" si="37"/>
        <v>4</v>
      </c>
      <c r="W36" s="3">
        <f t="shared" si="37"/>
        <v>4</v>
      </c>
      <c r="X36" s="3">
        <f t="shared" si="37"/>
        <v>0</v>
      </c>
      <c r="Y36" s="3">
        <f t="shared" si="37"/>
        <v>0</v>
      </c>
      <c r="Z36" s="3">
        <f t="shared" si="37"/>
        <v>0</v>
      </c>
      <c r="AA36" s="3">
        <f t="shared" si="37"/>
        <v>0</v>
      </c>
      <c r="AB36" s="92"/>
      <c r="AC36" s="71"/>
      <c r="AD36" s="73"/>
      <c r="AE36" s="43">
        <f t="shared" si="11"/>
        <v>72</v>
      </c>
    </row>
    <row r="37" spans="1:31" x14ac:dyDescent="0.2">
      <c r="A37" s="1" t="s">
        <v>60</v>
      </c>
      <c r="B37" s="12" t="s">
        <v>64</v>
      </c>
      <c r="C37" s="2">
        <v>36</v>
      </c>
      <c r="D37" s="120"/>
      <c r="E37" s="120"/>
      <c r="F37" s="91">
        <v>2</v>
      </c>
      <c r="G37" s="91">
        <v>2</v>
      </c>
      <c r="H37" s="91">
        <v>2</v>
      </c>
      <c r="I37" s="91">
        <v>2</v>
      </c>
      <c r="J37" s="91">
        <v>2</v>
      </c>
      <c r="K37" s="91">
        <v>2</v>
      </c>
      <c r="L37" s="91">
        <v>2</v>
      </c>
      <c r="M37" s="91">
        <v>2</v>
      </c>
      <c r="N37" s="91">
        <v>2</v>
      </c>
      <c r="O37" s="91">
        <v>2</v>
      </c>
      <c r="P37" s="91">
        <v>2</v>
      </c>
      <c r="Q37" s="91">
        <v>2</v>
      </c>
      <c r="R37" s="91">
        <v>2</v>
      </c>
      <c r="S37" s="91">
        <v>2</v>
      </c>
      <c r="T37" s="91">
        <v>2</v>
      </c>
      <c r="U37" s="91">
        <v>2</v>
      </c>
      <c r="V37" s="91">
        <v>2</v>
      </c>
      <c r="W37" s="91">
        <v>2</v>
      </c>
      <c r="X37" s="122"/>
      <c r="Y37" s="122"/>
      <c r="Z37" s="122"/>
      <c r="AA37" s="122"/>
      <c r="AB37" s="92" t="s">
        <v>41</v>
      </c>
      <c r="AC37" s="71"/>
      <c r="AD37" s="73"/>
      <c r="AE37" s="31">
        <f t="shared" si="11"/>
        <v>36</v>
      </c>
    </row>
    <row r="38" spans="1:31" x14ac:dyDescent="0.2">
      <c r="A38" s="1" t="s">
        <v>95</v>
      </c>
      <c r="B38" s="12" t="s">
        <v>96</v>
      </c>
      <c r="C38" s="2">
        <v>36</v>
      </c>
      <c r="D38" s="120"/>
      <c r="E38" s="120"/>
      <c r="F38" s="91">
        <v>2</v>
      </c>
      <c r="G38" s="91">
        <v>2</v>
      </c>
      <c r="H38" s="91">
        <v>2</v>
      </c>
      <c r="I38" s="91">
        <v>2</v>
      </c>
      <c r="J38" s="91">
        <v>2</v>
      </c>
      <c r="K38" s="91">
        <v>2</v>
      </c>
      <c r="L38" s="91">
        <v>2</v>
      </c>
      <c r="M38" s="91">
        <v>2</v>
      </c>
      <c r="N38" s="91">
        <v>2</v>
      </c>
      <c r="O38" s="91">
        <v>2</v>
      </c>
      <c r="P38" s="91">
        <v>2</v>
      </c>
      <c r="Q38" s="91">
        <v>2</v>
      </c>
      <c r="R38" s="91">
        <v>2</v>
      </c>
      <c r="S38" s="91">
        <v>2</v>
      </c>
      <c r="T38" s="91">
        <v>2</v>
      </c>
      <c r="U38" s="91">
        <v>2</v>
      </c>
      <c r="V38" s="91">
        <v>2</v>
      </c>
      <c r="W38" s="91">
        <v>2</v>
      </c>
      <c r="X38" s="122"/>
      <c r="Y38" s="122"/>
      <c r="Z38" s="122"/>
      <c r="AA38" s="122"/>
      <c r="AB38" s="92" t="s">
        <v>41</v>
      </c>
      <c r="AC38" s="71"/>
      <c r="AD38" s="73"/>
      <c r="AE38" s="31">
        <f t="shared" si="11"/>
        <v>36</v>
      </c>
    </row>
    <row r="39" spans="1:31" x14ac:dyDescent="0.2">
      <c r="A39" s="3" t="s">
        <v>66</v>
      </c>
      <c r="B39" s="4" t="s">
        <v>67</v>
      </c>
      <c r="C39" s="15">
        <f>SUM(C40:C42)</f>
        <v>171</v>
      </c>
      <c r="D39" s="15">
        <f t="shared" ref="D39:AA39" si="38">SUM(D40:D42)</f>
        <v>0</v>
      </c>
      <c r="E39" s="15">
        <f t="shared" si="38"/>
        <v>0</v>
      </c>
      <c r="F39" s="15">
        <f t="shared" si="38"/>
        <v>7</v>
      </c>
      <c r="G39" s="15">
        <f t="shared" si="38"/>
        <v>8</v>
      </c>
      <c r="H39" s="15">
        <f t="shared" si="38"/>
        <v>10</v>
      </c>
      <c r="I39" s="15">
        <f t="shared" si="38"/>
        <v>10</v>
      </c>
      <c r="J39" s="15">
        <f t="shared" si="38"/>
        <v>10</v>
      </c>
      <c r="K39" s="15">
        <f t="shared" si="38"/>
        <v>10</v>
      </c>
      <c r="L39" s="15">
        <f t="shared" si="38"/>
        <v>10</v>
      </c>
      <c r="M39" s="15">
        <f t="shared" si="38"/>
        <v>12</v>
      </c>
      <c r="N39" s="15">
        <f t="shared" si="38"/>
        <v>12</v>
      </c>
      <c r="O39" s="15">
        <f t="shared" si="38"/>
        <v>12</v>
      </c>
      <c r="P39" s="15">
        <f t="shared" si="38"/>
        <v>10</v>
      </c>
      <c r="Q39" s="15">
        <f t="shared" si="38"/>
        <v>10</v>
      </c>
      <c r="R39" s="15">
        <f t="shared" si="38"/>
        <v>10</v>
      </c>
      <c r="S39" s="15">
        <f t="shared" si="38"/>
        <v>8</v>
      </c>
      <c r="T39" s="15">
        <f t="shared" si="38"/>
        <v>8</v>
      </c>
      <c r="U39" s="15">
        <f t="shared" si="38"/>
        <v>8</v>
      </c>
      <c r="V39" s="15">
        <f t="shared" si="38"/>
        <v>8</v>
      </c>
      <c r="W39" s="15">
        <f t="shared" si="38"/>
        <v>8</v>
      </c>
      <c r="X39" s="15">
        <f t="shared" si="38"/>
        <v>0</v>
      </c>
      <c r="Y39" s="15">
        <f t="shared" si="38"/>
        <v>0</v>
      </c>
      <c r="Z39" s="15">
        <f t="shared" si="38"/>
        <v>0</v>
      </c>
      <c r="AA39" s="15">
        <f t="shared" si="38"/>
        <v>0</v>
      </c>
      <c r="AB39" s="92"/>
      <c r="AC39" s="71"/>
      <c r="AD39" s="73"/>
      <c r="AE39" s="43">
        <f t="shared" si="11"/>
        <v>171</v>
      </c>
    </row>
    <row r="40" spans="1:31" x14ac:dyDescent="0.2">
      <c r="A40" s="1" t="s">
        <v>68</v>
      </c>
      <c r="B40" s="5" t="s">
        <v>70</v>
      </c>
      <c r="C40" s="14">
        <v>91</v>
      </c>
      <c r="D40" s="120"/>
      <c r="E40" s="120"/>
      <c r="F40" s="91">
        <v>5</v>
      </c>
      <c r="G40" s="91">
        <v>6</v>
      </c>
      <c r="H40" s="91">
        <v>6</v>
      </c>
      <c r="I40" s="91">
        <v>6</v>
      </c>
      <c r="J40" s="91">
        <v>6</v>
      </c>
      <c r="K40" s="91">
        <v>6</v>
      </c>
      <c r="L40" s="91">
        <v>6</v>
      </c>
      <c r="M40" s="91">
        <v>6</v>
      </c>
      <c r="N40" s="91">
        <v>6</v>
      </c>
      <c r="O40" s="91">
        <v>6</v>
      </c>
      <c r="P40" s="91">
        <v>4</v>
      </c>
      <c r="Q40" s="91">
        <v>4</v>
      </c>
      <c r="R40" s="91">
        <v>4</v>
      </c>
      <c r="S40" s="91">
        <v>4</v>
      </c>
      <c r="T40" s="91">
        <v>4</v>
      </c>
      <c r="U40" s="91">
        <v>4</v>
      </c>
      <c r="V40" s="91">
        <v>4</v>
      </c>
      <c r="W40" s="91">
        <v>4</v>
      </c>
      <c r="X40" s="122"/>
      <c r="Y40" s="122"/>
      <c r="Z40" s="122"/>
      <c r="AA40" s="122"/>
      <c r="AB40" s="92" t="s">
        <v>40</v>
      </c>
      <c r="AC40" s="71"/>
      <c r="AD40" s="73"/>
      <c r="AE40" s="31">
        <f t="shared" si="11"/>
        <v>91</v>
      </c>
    </row>
    <row r="41" spans="1:31" x14ac:dyDescent="0.2">
      <c r="A41" s="1" t="s">
        <v>69</v>
      </c>
      <c r="B41" s="5" t="s">
        <v>9</v>
      </c>
      <c r="C41" s="14">
        <v>48</v>
      </c>
      <c r="D41" s="120"/>
      <c r="E41" s="120"/>
      <c r="F41" s="91">
        <v>2</v>
      </c>
      <c r="G41" s="91">
        <v>2</v>
      </c>
      <c r="H41" s="91">
        <v>2</v>
      </c>
      <c r="I41" s="91">
        <v>2</v>
      </c>
      <c r="J41" s="91">
        <v>2</v>
      </c>
      <c r="K41" s="91">
        <v>2</v>
      </c>
      <c r="L41" s="91">
        <v>2</v>
      </c>
      <c r="M41" s="91">
        <v>4</v>
      </c>
      <c r="N41" s="91">
        <v>4</v>
      </c>
      <c r="O41" s="91">
        <v>4</v>
      </c>
      <c r="P41" s="91">
        <v>4</v>
      </c>
      <c r="Q41" s="91">
        <v>4</v>
      </c>
      <c r="R41" s="91">
        <v>4</v>
      </c>
      <c r="S41" s="91">
        <v>2</v>
      </c>
      <c r="T41" s="91">
        <v>2</v>
      </c>
      <c r="U41" s="91">
        <v>2</v>
      </c>
      <c r="V41" s="91">
        <v>2</v>
      </c>
      <c r="W41" s="91">
        <v>2</v>
      </c>
      <c r="X41" s="122"/>
      <c r="Y41" s="122"/>
      <c r="Z41" s="122"/>
      <c r="AA41" s="122"/>
      <c r="AB41" s="92" t="s">
        <v>40</v>
      </c>
      <c r="AC41" s="71"/>
      <c r="AD41" s="73"/>
      <c r="AE41" s="31">
        <f t="shared" si="11"/>
        <v>48</v>
      </c>
    </row>
    <row r="42" spans="1:31" x14ac:dyDescent="0.2">
      <c r="A42" s="1"/>
      <c r="B42" s="5" t="s">
        <v>101</v>
      </c>
      <c r="C42" s="14">
        <v>32</v>
      </c>
      <c r="D42" s="120"/>
      <c r="E42" s="120"/>
      <c r="F42" s="91"/>
      <c r="G42" s="91"/>
      <c r="H42" s="91">
        <v>2</v>
      </c>
      <c r="I42" s="91">
        <v>2</v>
      </c>
      <c r="J42" s="91">
        <v>2</v>
      </c>
      <c r="K42" s="91">
        <v>2</v>
      </c>
      <c r="L42" s="91">
        <v>2</v>
      </c>
      <c r="M42" s="91">
        <v>2</v>
      </c>
      <c r="N42" s="91">
        <v>2</v>
      </c>
      <c r="O42" s="91">
        <v>2</v>
      </c>
      <c r="P42" s="91">
        <v>2</v>
      </c>
      <c r="Q42" s="91">
        <v>2</v>
      </c>
      <c r="R42" s="91">
        <v>2</v>
      </c>
      <c r="S42" s="91">
        <v>2</v>
      </c>
      <c r="T42" s="91">
        <v>2</v>
      </c>
      <c r="U42" s="91">
        <v>2</v>
      </c>
      <c r="V42" s="91">
        <v>2</v>
      </c>
      <c r="W42" s="91">
        <v>2</v>
      </c>
      <c r="X42" s="122"/>
      <c r="Y42" s="122"/>
      <c r="Z42" s="122"/>
      <c r="AA42" s="122"/>
      <c r="AB42" s="92"/>
      <c r="AC42" s="71"/>
      <c r="AD42" s="73"/>
      <c r="AE42" s="31">
        <f t="shared" si="11"/>
        <v>32</v>
      </c>
    </row>
    <row r="43" spans="1:31" x14ac:dyDescent="0.2">
      <c r="A43" s="89" t="s">
        <v>81</v>
      </c>
      <c r="B43" s="90" t="s">
        <v>82</v>
      </c>
      <c r="C43" s="45">
        <f>SUM(C44:C48)</f>
        <v>108</v>
      </c>
      <c r="D43" s="121">
        <f t="shared" ref="D43:W43" si="39">SUM(D44:D48)</f>
        <v>0</v>
      </c>
      <c r="E43" s="121">
        <f t="shared" si="39"/>
        <v>0</v>
      </c>
      <c r="F43" s="45">
        <f t="shared" si="39"/>
        <v>8</v>
      </c>
      <c r="G43" s="45">
        <f t="shared" si="39"/>
        <v>8</v>
      </c>
      <c r="H43" s="45">
        <f t="shared" si="39"/>
        <v>8</v>
      </c>
      <c r="I43" s="45">
        <f t="shared" si="39"/>
        <v>8</v>
      </c>
      <c r="J43" s="45">
        <f t="shared" si="39"/>
        <v>8</v>
      </c>
      <c r="K43" s="45">
        <f t="shared" si="39"/>
        <v>8</v>
      </c>
      <c r="L43" s="45">
        <f t="shared" si="39"/>
        <v>8</v>
      </c>
      <c r="M43" s="45">
        <f t="shared" si="39"/>
        <v>8</v>
      </c>
      <c r="N43" s="45">
        <f t="shared" si="39"/>
        <v>8</v>
      </c>
      <c r="O43" s="45">
        <f t="shared" si="39"/>
        <v>4</v>
      </c>
      <c r="P43" s="45">
        <f t="shared" si="39"/>
        <v>4</v>
      </c>
      <c r="Q43" s="45">
        <f t="shared" si="39"/>
        <v>4</v>
      </c>
      <c r="R43" s="45">
        <f t="shared" si="39"/>
        <v>4</v>
      </c>
      <c r="S43" s="45">
        <f t="shared" si="39"/>
        <v>4</v>
      </c>
      <c r="T43" s="45">
        <f t="shared" si="39"/>
        <v>4</v>
      </c>
      <c r="U43" s="45">
        <f t="shared" si="39"/>
        <v>4</v>
      </c>
      <c r="V43" s="45">
        <f t="shared" si="39"/>
        <v>4</v>
      </c>
      <c r="W43" s="45">
        <f t="shared" si="39"/>
        <v>4</v>
      </c>
      <c r="X43" s="45">
        <f t="shared" ref="X43:AA43" si="40">SUM(X44:X47)</f>
        <v>0</v>
      </c>
      <c r="Y43" s="45">
        <f t="shared" si="40"/>
        <v>0</v>
      </c>
      <c r="Z43" s="45">
        <f t="shared" si="40"/>
        <v>0</v>
      </c>
      <c r="AA43" s="45">
        <f t="shared" si="40"/>
        <v>0</v>
      </c>
      <c r="AB43" s="92"/>
      <c r="AC43" s="71"/>
      <c r="AD43" s="73"/>
      <c r="AE43" s="43">
        <f t="shared" si="11"/>
        <v>108</v>
      </c>
    </row>
    <row r="44" spans="1:31" x14ac:dyDescent="0.2">
      <c r="A44" s="1" t="s">
        <v>83</v>
      </c>
      <c r="B44" s="5" t="s">
        <v>87</v>
      </c>
      <c r="C44" s="14">
        <v>18</v>
      </c>
      <c r="D44" s="120"/>
      <c r="E44" s="120"/>
      <c r="F44" s="91">
        <v>2</v>
      </c>
      <c r="G44" s="91">
        <v>2</v>
      </c>
      <c r="H44" s="91">
        <v>2</v>
      </c>
      <c r="I44" s="91">
        <v>2</v>
      </c>
      <c r="J44" s="91">
        <v>2</v>
      </c>
      <c r="K44" s="91">
        <v>2</v>
      </c>
      <c r="L44" s="91">
        <v>2</v>
      </c>
      <c r="M44" s="91">
        <v>2</v>
      </c>
      <c r="N44" s="91">
        <v>2</v>
      </c>
      <c r="O44" s="91"/>
      <c r="P44" s="91"/>
      <c r="Q44" s="91"/>
      <c r="R44" s="91"/>
      <c r="S44" s="91"/>
      <c r="T44" s="91"/>
      <c r="U44" s="91"/>
      <c r="V44" s="91"/>
      <c r="W44" s="91"/>
      <c r="X44" s="122"/>
      <c r="Y44" s="122"/>
      <c r="Z44" s="122"/>
      <c r="AA44" s="122"/>
      <c r="AB44" s="92" t="s">
        <v>32</v>
      </c>
      <c r="AC44" s="71"/>
      <c r="AD44" s="73"/>
      <c r="AE44" s="31">
        <f t="shared" si="11"/>
        <v>18</v>
      </c>
    </row>
    <row r="45" spans="1:31" x14ac:dyDescent="0.2">
      <c r="A45" s="1" t="s">
        <v>84</v>
      </c>
      <c r="B45" s="5" t="s">
        <v>88</v>
      </c>
      <c r="C45" s="14">
        <v>18</v>
      </c>
      <c r="D45" s="120"/>
      <c r="E45" s="120"/>
      <c r="F45" s="91">
        <v>1</v>
      </c>
      <c r="G45" s="91">
        <v>1</v>
      </c>
      <c r="H45" s="91">
        <v>1</v>
      </c>
      <c r="I45" s="91">
        <v>1</v>
      </c>
      <c r="J45" s="91">
        <v>1</v>
      </c>
      <c r="K45" s="91">
        <v>1</v>
      </c>
      <c r="L45" s="91">
        <v>1</v>
      </c>
      <c r="M45" s="91">
        <v>1</v>
      </c>
      <c r="N45" s="91">
        <v>1</v>
      </c>
      <c r="O45" s="91">
        <v>1</v>
      </c>
      <c r="P45" s="91">
        <v>1</v>
      </c>
      <c r="Q45" s="91">
        <v>1</v>
      </c>
      <c r="R45" s="91">
        <v>1</v>
      </c>
      <c r="S45" s="91">
        <v>1</v>
      </c>
      <c r="T45" s="91">
        <v>1</v>
      </c>
      <c r="U45" s="91">
        <v>1</v>
      </c>
      <c r="V45" s="91">
        <v>1</v>
      </c>
      <c r="W45" s="91">
        <v>1</v>
      </c>
      <c r="X45" s="122"/>
      <c r="Y45" s="122"/>
      <c r="Z45" s="122"/>
      <c r="AA45" s="122"/>
      <c r="AB45" s="92" t="s">
        <v>41</v>
      </c>
      <c r="AC45" s="71"/>
      <c r="AD45" s="73"/>
      <c r="AE45" s="31">
        <f t="shared" si="11"/>
        <v>18</v>
      </c>
    </row>
    <row r="46" spans="1:31" x14ac:dyDescent="0.2">
      <c r="A46" s="1" t="s">
        <v>85</v>
      </c>
      <c r="B46" s="5" t="s">
        <v>89</v>
      </c>
      <c r="C46" s="14">
        <v>18</v>
      </c>
      <c r="D46" s="120"/>
      <c r="E46" s="120"/>
      <c r="F46" s="91">
        <v>2</v>
      </c>
      <c r="G46" s="91">
        <v>2</v>
      </c>
      <c r="H46" s="91">
        <v>2</v>
      </c>
      <c r="I46" s="91">
        <v>2</v>
      </c>
      <c r="J46" s="91">
        <v>2</v>
      </c>
      <c r="K46" s="91">
        <v>2</v>
      </c>
      <c r="L46" s="91">
        <v>2</v>
      </c>
      <c r="M46" s="91">
        <v>2</v>
      </c>
      <c r="N46" s="91">
        <v>2</v>
      </c>
      <c r="O46" s="91"/>
      <c r="P46" s="91"/>
      <c r="Q46" s="91"/>
      <c r="R46" s="91"/>
      <c r="S46" s="91"/>
      <c r="T46" s="91"/>
      <c r="U46" s="91"/>
      <c r="V46" s="91"/>
      <c r="W46" s="91"/>
      <c r="X46" s="122"/>
      <c r="Y46" s="122"/>
      <c r="Z46" s="122"/>
      <c r="AA46" s="122"/>
      <c r="AB46" s="92" t="s">
        <v>41</v>
      </c>
      <c r="AC46" s="71"/>
      <c r="AD46" s="73"/>
      <c r="AE46" s="31">
        <f t="shared" si="11"/>
        <v>18</v>
      </c>
    </row>
    <row r="47" spans="1:31" x14ac:dyDescent="0.2">
      <c r="A47" s="1" t="s">
        <v>86</v>
      </c>
      <c r="B47" s="5" t="s">
        <v>5</v>
      </c>
      <c r="C47" s="14">
        <v>18</v>
      </c>
      <c r="D47" s="120"/>
      <c r="E47" s="120"/>
      <c r="F47" s="91">
        <v>1</v>
      </c>
      <c r="G47" s="91">
        <v>1</v>
      </c>
      <c r="H47" s="91">
        <v>1</v>
      </c>
      <c r="I47" s="91">
        <v>1</v>
      </c>
      <c r="J47" s="91">
        <v>1</v>
      </c>
      <c r="K47" s="91">
        <v>1</v>
      </c>
      <c r="L47" s="91">
        <v>1</v>
      </c>
      <c r="M47" s="91">
        <v>1</v>
      </c>
      <c r="N47" s="91">
        <v>1</v>
      </c>
      <c r="O47" s="91">
        <v>1</v>
      </c>
      <c r="P47" s="91">
        <v>1</v>
      </c>
      <c r="Q47" s="91">
        <v>1</v>
      </c>
      <c r="R47" s="91">
        <v>1</v>
      </c>
      <c r="S47" s="91">
        <v>1</v>
      </c>
      <c r="T47" s="91">
        <v>1</v>
      </c>
      <c r="U47" s="91">
        <v>1</v>
      </c>
      <c r="V47" s="91">
        <v>1</v>
      </c>
      <c r="W47" s="91">
        <v>1</v>
      </c>
      <c r="X47" s="122"/>
      <c r="Y47" s="122"/>
      <c r="Z47" s="122"/>
      <c r="AA47" s="122"/>
      <c r="AB47" s="92" t="s">
        <v>41</v>
      </c>
      <c r="AC47" s="71"/>
      <c r="AD47" s="73"/>
      <c r="AE47" s="31">
        <f t="shared" si="11"/>
        <v>18</v>
      </c>
    </row>
    <row r="48" spans="1:31" x14ac:dyDescent="0.2">
      <c r="A48" s="1" t="s">
        <v>97</v>
      </c>
      <c r="B48" s="5" t="s">
        <v>100</v>
      </c>
      <c r="C48" s="14">
        <v>36</v>
      </c>
      <c r="D48" s="120"/>
      <c r="E48" s="120"/>
      <c r="F48" s="91">
        <v>2</v>
      </c>
      <c r="G48" s="91">
        <v>2</v>
      </c>
      <c r="H48" s="91">
        <v>2</v>
      </c>
      <c r="I48" s="91">
        <v>2</v>
      </c>
      <c r="J48" s="91">
        <v>2</v>
      </c>
      <c r="K48" s="91">
        <v>2</v>
      </c>
      <c r="L48" s="91">
        <v>2</v>
      </c>
      <c r="M48" s="91">
        <v>2</v>
      </c>
      <c r="N48" s="91">
        <v>2</v>
      </c>
      <c r="O48" s="91">
        <v>2</v>
      </c>
      <c r="P48" s="91">
        <v>2</v>
      </c>
      <c r="Q48" s="91">
        <v>2</v>
      </c>
      <c r="R48" s="91">
        <v>2</v>
      </c>
      <c r="S48" s="91">
        <v>2</v>
      </c>
      <c r="T48" s="91">
        <v>2</v>
      </c>
      <c r="U48" s="91">
        <v>2</v>
      </c>
      <c r="V48" s="91">
        <v>2</v>
      </c>
      <c r="W48" s="91">
        <v>2</v>
      </c>
      <c r="X48" s="122"/>
      <c r="Y48" s="122"/>
      <c r="Z48" s="122"/>
      <c r="AA48" s="122"/>
      <c r="AB48" s="92" t="s">
        <v>41</v>
      </c>
      <c r="AC48" s="71"/>
      <c r="AD48" s="73"/>
      <c r="AE48" s="31">
        <f t="shared" si="11"/>
        <v>36</v>
      </c>
    </row>
    <row r="49" spans="1:31" x14ac:dyDescent="0.2">
      <c r="A49" s="10" t="s">
        <v>10</v>
      </c>
      <c r="B49" s="10" t="s">
        <v>11</v>
      </c>
      <c r="C49" s="45">
        <f t="shared" ref="C49:AA49" si="41">SUM(C50:C50)</f>
        <v>48</v>
      </c>
      <c r="D49" s="23">
        <f t="shared" si="41"/>
        <v>0</v>
      </c>
      <c r="E49" s="23">
        <f t="shared" si="41"/>
        <v>0</v>
      </c>
      <c r="F49" s="19">
        <f t="shared" si="41"/>
        <v>4</v>
      </c>
      <c r="G49" s="19">
        <f t="shared" si="41"/>
        <v>4</v>
      </c>
      <c r="H49" s="19">
        <f t="shared" si="41"/>
        <v>4</v>
      </c>
      <c r="I49" s="19">
        <f t="shared" si="41"/>
        <v>4</v>
      </c>
      <c r="J49" s="19">
        <f t="shared" si="41"/>
        <v>4</v>
      </c>
      <c r="K49" s="19">
        <f t="shared" si="41"/>
        <v>2</v>
      </c>
      <c r="L49" s="19">
        <f t="shared" si="41"/>
        <v>2</v>
      </c>
      <c r="M49" s="19">
        <f t="shared" si="41"/>
        <v>2</v>
      </c>
      <c r="N49" s="19">
        <f t="shared" si="41"/>
        <v>2</v>
      </c>
      <c r="O49" s="19">
        <f t="shared" si="41"/>
        <v>4</v>
      </c>
      <c r="P49" s="19">
        <f t="shared" si="41"/>
        <v>2</v>
      </c>
      <c r="Q49" s="19">
        <f t="shared" si="41"/>
        <v>4</v>
      </c>
      <c r="R49" s="19">
        <f t="shared" si="41"/>
        <v>2</v>
      </c>
      <c r="S49" s="19">
        <f t="shared" si="41"/>
        <v>2</v>
      </c>
      <c r="T49" s="19">
        <f t="shared" si="41"/>
        <v>2</v>
      </c>
      <c r="U49" s="19">
        <f t="shared" si="41"/>
        <v>2</v>
      </c>
      <c r="V49" s="19">
        <f t="shared" si="41"/>
        <v>2</v>
      </c>
      <c r="W49" s="19">
        <f t="shared" si="41"/>
        <v>0</v>
      </c>
      <c r="X49" s="19">
        <f t="shared" si="41"/>
        <v>0</v>
      </c>
      <c r="Y49" s="19">
        <f t="shared" si="41"/>
        <v>0</v>
      </c>
      <c r="Z49" s="19">
        <f t="shared" si="41"/>
        <v>0</v>
      </c>
      <c r="AA49" s="19">
        <f t="shared" si="41"/>
        <v>0</v>
      </c>
      <c r="AB49" s="19"/>
      <c r="AC49" s="19"/>
      <c r="AD49" s="73"/>
      <c r="AE49" s="43">
        <f t="shared" si="11"/>
        <v>48</v>
      </c>
    </row>
    <row r="50" spans="1:31" ht="25.5" x14ac:dyDescent="0.2">
      <c r="A50" s="1" t="s">
        <v>43</v>
      </c>
      <c r="B50" s="12" t="s">
        <v>94</v>
      </c>
      <c r="C50" s="14">
        <v>48</v>
      </c>
      <c r="D50" s="24"/>
      <c r="E50" s="24"/>
      <c r="F50" s="77">
        <v>4</v>
      </c>
      <c r="G50" s="77">
        <v>4</v>
      </c>
      <c r="H50" s="77">
        <v>4</v>
      </c>
      <c r="I50" s="77">
        <v>4</v>
      </c>
      <c r="J50" s="77">
        <v>4</v>
      </c>
      <c r="K50" s="77">
        <v>2</v>
      </c>
      <c r="L50" s="77">
        <v>2</v>
      </c>
      <c r="M50" s="77">
        <v>2</v>
      </c>
      <c r="N50" s="16">
        <v>2</v>
      </c>
      <c r="O50" s="16">
        <v>4</v>
      </c>
      <c r="P50" s="21">
        <v>2</v>
      </c>
      <c r="Q50" s="21">
        <v>4</v>
      </c>
      <c r="R50" s="21">
        <v>2</v>
      </c>
      <c r="S50" s="21">
        <v>2</v>
      </c>
      <c r="T50" s="21">
        <v>2</v>
      </c>
      <c r="U50" s="21">
        <v>2</v>
      </c>
      <c r="V50" s="21">
        <v>2</v>
      </c>
      <c r="W50" s="21"/>
      <c r="X50" s="123"/>
      <c r="Y50" s="123"/>
      <c r="Z50" s="123"/>
      <c r="AA50" s="123"/>
      <c r="AB50" s="92" t="s">
        <v>41</v>
      </c>
      <c r="AC50" s="71"/>
      <c r="AD50" s="73"/>
      <c r="AE50" s="31">
        <f t="shared" si="11"/>
        <v>48</v>
      </c>
    </row>
    <row r="51" spans="1:31" x14ac:dyDescent="0.2">
      <c r="A51" s="19" t="s">
        <v>38</v>
      </c>
      <c r="B51" s="19" t="s">
        <v>14</v>
      </c>
      <c r="C51" s="46">
        <f>SUM(C52)</f>
        <v>375</v>
      </c>
      <c r="D51" s="61">
        <f t="shared" ref="D51:AB51" si="42">SUM(D52)</f>
        <v>0</v>
      </c>
      <c r="E51" s="61">
        <f t="shared" si="42"/>
        <v>0</v>
      </c>
      <c r="F51" s="46">
        <f t="shared" si="42"/>
        <v>10</v>
      </c>
      <c r="G51" s="46">
        <f t="shared" si="42"/>
        <v>10</v>
      </c>
      <c r="H51" s="46">
        <f t="shared" si="42"/>
        <v>10</v>
      </c>
      <c r="I51" s="46">
        <f t="shared" si="42"/>
        <v>10</v>
      </c>
      <c r="J51" s="46">
        <f t="shared" si="42"/>
        <v>10</v>
      </c>
      <c r="K51" s="46">
        <f t="shared" si="42"/>
        <v>12</v>
      </c>
      <c r="L51" s="46">
        <f t="shared" si="42"/>
        <v>12</v>
      </c>
      <c r="M51" s="46">
        <f t="shared" si="42"/>
        <v>10</v>
      </c>
      <c r="N51" s="46">
        <f t="shared" si="42"/>
        <v>10</v>
      </c>
      <c r="O51" s="46">
        <f t="shared" si="42"/>
        <v>12</v>
      </c>
      <c r="P51" s="46">
        <f t="shared" si="42"/>
        <v>14</v>
      </c>
      <c r="Q51" s="46">
        <f t="shared" si="42"/>
        <v>12</v>
      </c>
      <c r="R51" s="46">
        <f t="shared" si="42"/>
        <v>16</v>
      </c>
      <c r="S51" s="46">
        <f t="shared" si="42"/>
        <v>16</v>
      </c>
      <c r="T51" s="46">
        <f t="shared" si="42"/>
        <v>18</v>
      </c>
      <c r="U51" s="46">
        <f t="shared" si="42"/>
        <v>16</v>
      </c>
      <c r="V51" s="46">
        <f t="shared" si="42"/>
        <v>16</v>
      </c>
      <c r="W51" s="46">
        <f t="shared" si="42"/>
        <v>17</v>
      </c>
      <c r="X51" s="46">
        <f t="shared" si="42"/>
        <v>36</v>
      </c>
      <c r="Y51" s="46">
        <f t="shared" si="42"/>
        <v>36</v>
      </c>
      <c r="Z51" s="46">
        <f t="shared" si="42"/>
        <v>36</v>
      </c>
      <c r="AA51" s="46">
        <f t="shared" si="42"/>
        <v>36</v>
      </c>
      <c r="AB51" s="46">
        <f t="shared" si="42"/>
        <v>0</v>
      </c>
      <c r="AC51" s="69"/>
      <c r="AD51" s="74"/>
      <c r="AE51" s="43">
        <f>SUM(D51:AC51)</f>
        <v>375</v>
      </c>
    </row>
    <row r="52" spans="1:31" x14ac:dyDescent="0.2">
      <c r="A52" s="19" t="s">
        <v>15</v>
      </c>
      <c r="B52" s="19" t="s">
        <v>16</v>
      </c>
      <c r="C52" s="46">
        <f>SUM(C53+C57)</f>
        <v>375</v>
      </c>
      <c r="D52" s="61">
        <f t="shared" ref="D52:AA52" si="43">SUM(D53+D57)</f>
        <v>0</v>
      </c>
      <c r="E52" s="61">
        <f t="shared" si="43"/>
        <v>0</v>
      </c>
      <c r="F52" s="46">
        <f t="shared" si="43"/>
        <v>10</v>
      </c>
      <c r="G52" s="46">
        <f t="shared" si="43"/>
        <v>10</v>
      </c>
      <c r="H52" s="46">
        <f t="shared" si="43"/>
        <v>10</v>
      </c>
      <c r="I52" s="46">
        <f t="shared" si="43"/>
        <v>10</v>
      </c>
      <c r="J52" s="46">
        <f t="shared" si="43"/>
        <v>10</v>
      </c>
      <c r="K52" s="46">
        <f t="shared" si="43"/>
        <v>12</v>
      </c>
      <c r="L52" s="46">
        <f t="shared" si="43"/>
        <v>12</v>
      </c>
      <c r="M52" s="46">
        <f t="shared" si="43"/>
        <v>10</v>
      </c>
      <c r="N52" s="46">
        <f t="shared" si="43"/>
        <v>10</v>
      </c>
      <c r="O52" s="46">
        <f t="shared" si="43"/>
        <v>12</v>
      </c>
      <c r="P52" s="46">
        <f t="shared" si="43"/>
        <v>14</v>
      </c>
      <c r="Q52" s="46">
        <f t="shared" si="43"/>
        <v>12</v>
      </c>
      <c r="R52" s="46">
        <f t="shared" si="43"/>
        <v>16</v>
      </c>
      <c r="S52" s="46">
        <f t="shared" si="43"/>
        <v>16</v>
      </c>
      <c r="T52" s="46">
        <f t="shared" si="43"/>
        <v>18</v>
      </c>
      <c r="U52" s="46">
        <f t="shared" si="43"/>
        <v>16</v>
      </c>
      <c r="V52" s="46">
        <f t="shared" si="43"/>
        <v>16</v>
      </c>
      <c r="W52" s="46">
        <f t="shared" si="43"/>
        <v>17</v>
      </c>
      <c r="X52" s="46">
        <f t="shared" si="43"/>
        <v>36</v>
      </c>
      <c r="Y52" s="46">
        <f t="shared" si="43"/>
        <v>36</v>
      </c>
      <c r="Z52" s="46">
        <f t="shared" si="43"/>
        <v>36</v>
      </c>
      <c r="AA52" s="46">
        <f t="shared" si="43"/>
        <v>36</v>
      </c>
      <c r="AB52" s="46"/>
      <c r="AC52" s="69"/>
      <c r="AD52" s="74"/>
      <c r="AE52" s="43">
        <f t="shared" ref="AE52:AE60" si="44">SUM(D52:AC52)</f>
        <v>375</v>
      </c>
    </row>
    <row r="53" spans="1:31" ht="25.5" x14ac:dyDescent="0.2">
      <c r="A53" s="55" t="s">
        <v>47</v>
      </c>
      <c r="B53" s="55" t="s">
        <v>90</v>
      </c>
      <c r="C53" s="49">
        <f>SUM(C54:C56)</f>
        <v>216</v>
      </c>
      <c r="D53" s="60">
        <f>SUM(D54:D56)</f>
        <v>0</v>
      </c>
      <c r="E53" s="60">
        <f>SUM(E54:E56)</f>
        <v>0</v>
      </c>
      <c r="F53" s="49">
        <f>SUM(F54:F56)</f>
        <v>10</v>
      </c>
      <c r="G53" s="49">
        <f>SUM(G54:G56)</f>
        <v>10</v>
      </c>
      <c r="H53" s="49">
        <f>SUM(H54:H56)</f>
        <v>10</v>
      </c>
      <c r="I53" s="49">
        <f>SUM(I54:I56)</f>
        <v>10</v>
      </c>
      <c r="J53" s="49">
        <f>SUM(J54:J56)</f>
        <v>10</v>
      </c>
      <c r="K53" s="49">
        <f>SUM(K54:K56)</f>
        <v>10</v>
      </c>
      <c r="L53" s="49">
        <f>SUM(L54:L56)</f>
        <v>10</v>
      </c>
      <c r="M53" s="49">
        <f>SUM(M54:M56)</f>
        <v>8</v>
      </c>
      <c r="N53" s="49">
        <f>SUM(N54:N56)</f>
        <v>8</v>
      </c>
      <c r="O53" s="49">
        <f>SUM(O54:O56)</f>
        <v>8</v>
      </c>
      <c r="P53" s="49">
        <f>SUM(P54:P56)</f>
        <v>8</v>
      </c>
      <c r="Q53" s="49">
        <f>SUM(Q54:Q56)</f>
        <v>6</v>
      </c>
      <c r="R53" s="49">
        <f>SUM(R54:R56)</f>
        <v>0</v>
      </c>
      <c r="S53" s="49">
        <f>SUM(S54:S56)</f>
        <v>0</v>
      </c>
      <c r="T53" s="49">
        <f>SUM(T54:T56)</f>
        <v>0</v>
      </c>
      <c r="U53" s="49">
        <f>SUM(U54:U56)</f>
        <v>0</v>
      </c>
      <c r="V53" s="49">
        <f>SUM(V54:V56)</f>
        <v>0</v>
      </c>
      <c r="W53" s="49">
        <f>SUM(W54:W56)</f>
        <v>0</v>
      </c>
      <c r="X53" s="49">
        <f>SUM(X54:X56)</f>
        <v>0</v>
      </c>
      <c r="Y53" s="49">
        <f>SUM(Y54:Y56)</f>
        <v>36</v>
      </c>
      <c r="Z53" s="49">
        <f>SUM(Z54:Z56)</f>
        <v>36</v>
      </c>
      <c r="AA53" s="49">
        <f>SUM(AA54:AA56)</f>
        <v>36</v>
      </c>
      <c r="AB53" s="70" t="s">
        <v>72</v>
      </c>
      <c r="AC53" s="69"/>
      <c r="AD53" s="74"/>
      <c r="AE53" s="31">
        <f t="shared" si="44"/>
        <v>216</v>
      </c>
    </row>
    <row r="54" spans="1:31" ht="25.5" x14ac:dyDescent="0.2">
      <c r="A54" s="54" t="s">
        <v>50</v>
      </c>
      <c r="B54" s="93" t="s">
        <v>91</v>
      </c>
      <c r="C54" s="48">
        <v>36</v>
      </c>
      <c r="D54" s="24"/>
      <c r="E54" s="24"/>
      <c r="F54" s="21">
        <v>4</v>
      </c>
      <c r="G54" s="21">
        <v>4</v>
      </c>
      <c r="H54" s="21">
        <v>4</v>
      </c>
      <c r="I54" s="21">
        <v>4</v>
      </c>
      <c r="J54" s="21">
        <v>4</v>
      </c>
      <c r="K54" s="21">
        <v>4</v>
      </c>
      <c r="L54" s="21">
        <v>4</v>
      </c>
      <c r="M54" s="21">
        <v>2</v>
      </c>
      <c r="N54" s="21">
        <v>2</v>
      </c>
      <c r="O54" s="21">
        <v>2</v>
      </c>
      <c r="P54" s="21">
        <v>2</v>
      </c>
      <c r="Q54" s="21"/>
      <c r="R54" s="77"/>
      <c r="S54" s="77"/>
      <c r="T54" s="77"/>
      <c r="U54" s="77"/>
      <c r="V54" s="77"/>
      <c r="W54" s="77"/>
      <c r="X54" s="123"/>
      <c r="Y54" s="123"/>
      <c r="Z54" s="123"/>
      <c r="AA54" s="123"/>
      <c r="AB54" s="70" t="s">
        <v>41</v>
      </c>
      <c r="AC54" s="69"/>
      <c r="AD54" s="74"/>
      <c r="AE54" s="31">
        <f t="shared" si="44"/>
        <v>36</v>
      </c>
    </row>
    <row r="55" spans="1:31" x14ac:dyDescent="0.2">
      <c r="A55" s="95" t="s">
        <v>92</v>
      </c>
      <c r="B55" s="95" t="s">
        <v>29</v>
      </c>
      <c r="C55" s="48">
        <v>72</v>
      </c>
      <c r="D55" s="24"/>
      <c r="E55" s="24"/>
      <c r="F55" s="21">
        <v>6</v>
      </c>
      <c r="G55" s="21">
        <v>6</v>
      </c>
      <c r="H55" s="21">
        <v>6</v>
      </c>
      <c r="I55" s="21">
        <v>6</v>
      </c>
      <c r="J55" s="21">
        <v>6</v>
      </c>
      <c r="K55" s="21">
        <v>6</v>
      </c>
      <c r="L55" s="21">
        <v>6</v>
      </c>
      <c r="M55" s="21">
        <v>6</v>
      </c>
      <c r="N55" s="21">
        <v>6</v>
      </c>
      <c r="O55" s="21">
        <v>6</v>
      </c>
      <c r="P55" s="21">
        <v>6</v>
      </c>
      <c r="Q55" s="21">
        <v>6</v>
      </c>
      <c r="R55" s="77"/>
      <c r="S55" s="77"/>
      <c r="T55" s="77"/>
      <c r="U55" s="77"/>
      <c r="V55" s="77"/>
      <c r="W55" s="77"/>
      <c r="X55" s="123"/>
      <c r="Y55" s="123"/>
      <c r="Z55" s="123"/>
      <c r="AA55" s="123"/>
      <c r="AB55" s="70" t="s">
        <v>41</v>
      </c>
      <c r="AC55" s="69"/>
      <c r="AD55" s="74"/>
      <c r="AE55" s="31">
        <f t="shared" si="44"/>
        <v>72</v>
      </c>
    </row>
    <row r="56" spans="1:31" x14ac:dyDescent="0.2">
      <c r="A56" s="96" t="s">
        <v>93</v>
      </c>
      <c r="B56" s="97" t="s">
        <v>31</v>
      </c>
      <c r="C56" s="63">
        <v>108</v>
      </c>
      <c r="D56" s="65"/>
      <c r="E56" s="65"/>
      <c r="F56" s="64"/>
      <c r="G56" s="64"/>
      <c r="H56" s="64"/>
      <c r="I56" s="64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>
        <v>36</v>
      </c>
      <c r="Z56" s="103">
        <v>36</v>
      </c>
      <c r="AA56" s="103">
        <v>36</v>
      </c>
      <c r="AB56" s="70"/>
      <c r="AC56" s="69"/>
      <c r="AD56" s="74"/>
      <c r="AE56" s="31">
        <f t="shared" si="44"/>
        <v>108</v>
      </c>
    </row>
    <row r="57" spans="1:31" ht="27.75" customHeight="1" x14ac:dyDescent="0.2">
      <c r="A57" s="55" t="s">
        <v>37</v>
      </c>
      <c r="B57" s="55" t="s">
        <v>98</v>
      </c>
      <c r="C57" s="29">
        <f>SUM(C58:C60)</f>
        <v>159</v>
      </c>
      <c r="D57" s="23">
        <f t="shared" ref="D57:X57" si="45">SUM(D58:D60)</f>
        <v>0</v>
      </c>
      <c r="E57" s="23">
        <f t="shared" si="45"/>
        <v>0</v>
      </c>
      <c r="F57" s="29">
        <f t="shared" si="45"/>
        <v>0</v>
      </c>
      <c r="G57" s="29">
        <f t="shared" si="45"/>
        <v>0</v>
      </c>
      <c r="H57" s="29">
        <f t="shared" si="45"/>
        <v>0</v>
      </c>
      <c r="I57" s="29">
        <f t="shared" si="45"/>
        <v>0</v>
      </c>
      <c r="J57" s="29">
        <f t="shared" si="45"/>
        <v>0</v>
      </c>
      <c r="K57" s="29">
        <f t="shared" si="45"/>
        <v>2</v>
      </c>
      <c r="L57" s="29">
        <f t="shared" si="45"/>
        <v>2</v>
      </c>
      <c r="M57" s="29">
        <f t="shared" si="45"/>
        <v>2</v>
      </c>
      <c r="N57" s="29">
        <f t="shared" si="45"/>
        <v>2</v>
      </c>
      <c r="O57" s="29">
        <f t="shared" si="45"/>
        <v>4</v>
      </c>
      <c r="P57" s="29">
        <f t="shared" si="45"/>
        <v>6</v>
      </c>
      <c r="Q57" s="29">
        <f t="shared" si="45"/>
        <v>6</v>
      </c>
      <c r="R57" s="29">
        <f t="shared" si="45"/>
        <v>16</v>
      </c>
      <c r="S57" s="29">
        <f t="shared" si="45"/>
        <v>16</v>
      </c>
      <c r="T57" s="29">
        <f t="shared" si="45"/>
        <v>18</v>
      </c>
      <c r="U57" s="29">
        <f t="shared" si="45"/>
        <v>16</v>
      </c>
      <c r="V57" s="29">
        <f t="shared" si="45"/>
        <v>16</v>
      </c>
      <c r="W57" s="29">
        <f t="shared" si="45"/>
        <v>17</v>
      </c>
      <c r="X57" s="29">
        <f t="shared" si="45"/>
        <v>36</v>
      </c>
      <c r="Y57" s="29">
        <f t="shared" ref="Y57" si="46">SUM(Y58:Y60)</f>
        <v>0</v>
      </c>
      <c r="Z57" s="29">
        <f t="shared" ref="Z57:AA57" si="47">SUM(Z58:Z60)</f>
        <v>0</v>
      </c>
      <c r="AA57" s="29">
        <f t="shared" si="47"/>
        <v>0</v>
      </c>
      <c r="AB57" s="70" t="s">
        <v>72</v>
      </c>
      <c r="AC57" s="69"/>
      <c r="AD57" s="74"/>
      <c r="AE57" s="43">
        <f t="shared" si="44"/>
        <v>159</v>
      </c>
    </row>
    <row r="58" spans="1:31" ht="25.5" x14ac:dyDescent="0.2">
      <c r="A58" s="54" t="s">
        <v>51</v>
      </c>
      <c r="B58" s="9" t="s">
        <v>99</v>
      </c>
      <c r="C58" s="16">
        <v>51</v>
      </c>
      <c r="D58" s="24"/>
      <c r="E58" s="24"/>
      <c r="F58" s="16"/>
      <c r="G58" s="16"/>
      <c r="H58" s="16"/>
      <c r="I58" s="16"/>
      <c r="J58" s="77"/>
      <c r="K58" s="77">
        <v>2</v>
      </c>
      <c r="L58" s="77">
        <v>2</v>
      </c>
      <c r="M58" s="77">
        <v>2</v>
      </c>
      <c r="N58" s="77">
        <v>2</v>
      </c>
      <c r="O58" s="77">
        <v>4</v>
      </c>
      <c r="P58" s="77">
        <v>6</v>
      </c>
      <c r="Q58" s="77">
        <v>6</v>
      </c>
      <c r="R58" s="77">
        <v>4</v>
      </c>
      <c r="S58" s="77">
        <v>4</v>
      </c>
      <c r="T58" s="77">
        <v>6</v>
      </c>
      <c r="U58" s="77">
        <v>4</v>
      </c>
      <c r="V58" s="77">
        <v>4</v>
      </c>
      <c r="W58" s="77">
        <v>5</v>
      </c>
      <c r="X58" s="123"/>
      <c r="Y58" s="123"/>
      <c r="Z58" s="123"/>
      <c r="AA58" s="123"/>
      <c r="AB58" s="70" t="s">
        <v>41</v>
      </c>
      <c r="AC58" s="69"/>
      <c r="AD58" s="74"/>
      <c r="AE58" s="31">
        <f t="shared" si="44"/>
        <v>51</v>
      </c>
    </row>
    <row r="59" spans="1:31" x14ac:dyDescent="0.2">
      <c r="A59" s="1" t="s">
        <v>49</v>
      </c>
      <c r="B59" s="8" t="s">
        <v>29</v>
      </c>
      <c r="C59" s="16">
        <v>72</v>
      </c>
      <c r="D59" s="24"/>
      <c r="E59" s="24"/>
      <c r="F59" s="16"/>
      <c r="G59" s="16"/>
      <c r="H59" s="16"/>
      <c r="I59" s="16"/>
      <c r="J59" s="77"/>
      <c r="K59" s="77"/>
      <c r="L59" s="77"/>
      <c r="M59" s="77"/>
      <c r="N59" s="77"/>
      <c r="O59" s="77"/>
      <c r="P59" s="77"/>
      <c r="Q59" s="77"/>
      <c r="R59" s="77">
        <v>12</v>
      </c>
      <c r="S59" s="77">
        <v>12</v>
      </c>
      <c r="T59" s="77">
        <v>12</v>
      </c>
      <c r="U59" s="77">
        <v>12</v>
      </c>
      <c r="V59" s="77">
        <v>12</v>
      </c>
      <c r="W59" s="77">
        <v>12</v>
      </c>
      <c r="X59" s="77"/>
      <c r="Y59" s="77"/>
      <c r="Z59" s="77"/>
      <c r="AA59" s="77"/>
      <c r="AB59" s="70"/>
      <c r="AC59" s="69"/>
      <c r="AD59" s="74"/>
      <c r="AE59" s="31">
        <f t="shared" si="44"/>
        <v>72</v>
      </c>
    </row>
    <row r="60" spans="1:31" x14ac:dyDescent="0.2">
      <c r="A60" s="1" t="s">
        <v>71</v>
      </c>
      <c r="B60" s="30" t="s">
        <v>31</v>
      </c>
      <c r="C60" s="16">
        <v>36</v>
      </c>
      <c r="D60" s="24"/>
      <c r="E60" s="24"/>
      <c r="F60" s="16"/>
      <c r="G60" s="16"/>
      <c r="H60" s="16"/>
      <c r="I60" s="16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>
        <v>36</v>
      </c>
      <c r="Y60" s="77"/>
      <c r="Z60" s="77"/>
      <c r="AA60" s="77"/>
      <c r="AB60" s="70"/>
      <c r="AC60" s="69"/>
      <c r="AD60" s="74"/>
      <c r="AE60" s="31">
        <f t="shared" si="44"/>
        <v>36</v>
      </c>
    </row>
    <row r="61" spans="1:31" x14ac:dyDescent="0.2">
      <c r="C61" s="31">
        <f>SUM(C35+C43+C49+C51)</f>
        <v>774</v>
      </c>
      <c r="D61" s="31">
        <f t="shared" ref="D61:AA61" si="48">SUM(D35+D43+D49+D51)</f>
        <v>0</v>
      </c>
      <c r="E61" s="31">
        <f t="shared" si="48"/>
        <v>0</v>
      </c>
      <c r="F61" s="31">
        <f t="shared" si="48"/>
        <v>33</v>
      </c>
      <c r="G61" s="31">
        <f t="shared" si="48"/>
        <v>34</v>
      </c>
      <c r="H61" s="31">
        <f t="shared" si="48"/>
        <v>36</v>
      </c>
      <c r="I61" s="31">
        <f t="shared" si="48"/>
        <v>36</v>
      </c>
      <c r="J61" s="31">
        <f t="shared" si="48"/>
        <v>36</v>
      </c>
      <c r="K61" s="31">
        <f t="shared" si="48"/>
        <v>36</v>
      </c>
      <c r="L61" s="31">
        <f t="shared" si="48"/>
        <v>36</v>
      </c>
      <c r="M61" s="31">
        <f t="shared" si="48"/>
        <v>36</v>
      </c>
      <c r="N61" s="31">
        <f t="shared" si="48"/>
        <v>36</v>
      </c>
      <c r="O61" s="31">
        <f t="shared" si="48"/>
        <v>36</v>
      </c>
      <c r="P61" s="31">
        <f t="shared" si="48"/>
        <v>34</v>
      </c>
      <c r="Q61" s="31">
        <f t="shared" si="48"/>
        <v>34</v>
      </c>
      <c r="R61" s="31">
        <f t="shared" si="48"/>
        <v>36</v>
      </c>
      <c r="S61" s="31">
        <f t="shared" si="48"/>
        <v>34</v>
      </c>
      <c r="T61" s="31">
        <f t="shared" si="48"/>
        <v>36</v>
      </c>
      <c r="U61" s="31">
        <f t="shared" si="48"/>
        <v>34</v>
      </c>
      <c r="V61" s="31">
        <f t="shared" si="48"/>
        <v>34</v>
      </c>
      <c r="W61" s="31">
        <f t="shared" si="48"/>
        <v>33</v>
      </c>
      <c r="X61" s="31">
        <f t="shared" si="48"/>
        <v>36</v>
      </c>
      <c r="Y61" s="31">
        <f t="shared" si="48"/>
        <v>36</v>
      </c>
      <c r="Z61" s="31">
        <f t="shared" si="48"/>
        <v>36</v>
      </c>
      <c r="AA61" s="31">
        <f t="shared" si="48"/>
        <v>36</v>
      </c>
      <c r="AB61" s="31">
        <v>36</v>
      </c>
      <c r="AC61" s="31">
        <v>36</v>
      </c>
      <c r="AE61" s="31">
        <f>SUM(D61:AC61)</f>
        <v>846</v>
      </c>
    </row>
  </sheetData>
  <mergeCells count="15">
    <mergeCell ref="U33:X33"/>
    <mergeCell ref="Z33:AB33"/>
    <mergeCell ref="A2:T2"/>
    <mergeCell ref="D3:G3"/>
    <mergeCell ref="H3:K3"/>
    <mergeCell ref="L3:O3"/>
    <mergeCell ref="Q3:T3"/>
    <mergeCell ref="D31:F31"/>
    <mergeCell ref="A32:T32"/>
    <mergeCell ref="D33:G33"/>
    <mergeCell ref="H33:K33"/>
    <mergeCell ref="U32:X32"/>
    <mergeCell ref="M33:P33"/>
    <mergeCell ref="Q33:T33"/>
    <mergeCell ref="T7:T8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курс</vt:lpstr>
      <vt:lpstr>2 курс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2023-06-27T06:51:18Z</dcterms:modified>
</cp:coreProperties>
</file>